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-465" windowWidth="21720" windowHeight="13620"/>
  </bookViews>
  <sheets>
    <sheet name="POA 2016 final" sheetId="9" r:id="rId1"/>
    <sheet name="Hoja1" sheetId="10" r:id="rId2"/>
  </sheets>
  <definedNames>
    <definedName name="_xlnm._FilterDatabase" localSheetId="0" hidden="1">'POA 2016 final'!$A$6:$AE$6</definedName>
    <definedName name="_xlnm.Print_Area" localSheetId="0">'POA 2016 final'!$A$1:$AE$111</definedName>
    <definedName name="_xlnm.Print_Titles" localSheetId="0">'POA 2016 final'!$56:$57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0" l="1"/>
  <c r="D3" i="10" s="1"/>
  <c r="D4" i="10" s="1"/>
  <c r="D5" i="10" s="1"/>
  <c r="D6" i="10" s="1"/>
  <c r="AB110" i="9" l="1"/>
  <c r="Z110" i="9"/>
  <c r="AA110" i="9"/>
  <c r="Y110" i="9"/>
  <c r="W93" i="9"/>
  <c r="Y93" i="9"/>
  <c r="Z93" i="9"/>
  <c r="AA93" i="9"/>
  <c r="AB66" i="9" l="1"/>
  <c r="AB58" i="9"/>
  <c r="AB59" i="9"/>
  <c r="AB62" i="9"/>
  <c r="AB68" i="9"/>
  <c r="AB70" i="9" s="1"/>
  <c r="AB74" i="9"/>
  <c r="AB75" i="9"/>
  <c r="AB76" i="9"/>
  <c r="AB77" i="9"/>
  <c r="AB78" i="9"/>
  <c r="AB84" i="9"/>
  <c r="AB86" i="9"/>
  <c r="AB88" i="9"/>
  <c r="AB89" i="9"/>
  <c r="W85" i="9"/>
  <c r="W74" i="9"/>
  <c r="Y74" i="9"/>
  <c r="Z74" i="9"/>
  <c r="AA74" i="9"/>
  <c r="AA70" i="9"/>
  <c r="AA65" i="9"/>
  <c r="Z65" i="9"/>
  <c r="Y65" i="9"/>
  <c r="W65" i="9"/>
  <c r="Z85" i="9"/>
  <c r="Y85" i="9"/>
  <c r="AA85" i="9"/>
  <c r="Z70" i="9"/>
  <c r="Y70" i="9"/>
  <c r="W70" i="9"/>
  <c r="AB65" i="9" l="1"/>
  <c r="AB85" i="9"/>
  <c r="AB93" i="9"/>
  <c r="AB111" i="9" l="1"/>
</calcChain>
</file>

<file path=xl/comments1.xml><?xml version="1.0" encoding="utf-8"?>
<comments xmlns="http://schemas.openxmlformats.org/spreadsheetml/2006/main">
  <authors>
    <author>GERMAN</author>
    <author>Usuario</author>
  </authors>
  <commentList>
    <comment ref="B16" authorId="0" shapeId="0">
      <text>
        <r>
          <rPr>
            <b/>
            <sz val="9"/>
            <color indexed="81"/>
            <rFont val="Tahoma"/>
            <family val="2"/>
          </rPr>
          <t>GERMAN:</t>
        </r>
        <r>
          <rPr>
            <sz val="9"/>
            <color indexed="81"/>
            <rFont val="Tahoma"/>
            <family val="2"/>
          </rPr>
          <t xml:space="preserve">
marcar con una x los que se crea que estan enfocados a las actividades de la direccion de cultua</t>
        </r>
      </text>
    </comment>
    <comment ref="V70" authorId="0" shapeId="0">
      <text>
        <r>
          <rPr>
            <b/>
            <sz val="9"/>
            <color indexed="81"/>
            <rFont val="Tahoma"/>
            <family val="2"/>
          </rPr>
          <t>GERMAN:</t>
        </r>
        <r>
          <rPr>
            <sz val="9"/>
            <color indexed="81"/>
            <rFont val="Tahoma"/>
            <family val="2"/>
          </rPr>
          <t xml:space="preserve">
OCULTAR CON FINES DE IMPRESION</t>
        </r>
      </text>
    </comment>
    <comment ref="V74" authorId="0" shapeId="0">
      <text>
        <r>
          <rPr>
            <b/>
            <sz val="9"/>
            <color indexed="81"/>
            <rFont val="Tahoma"/>
            <family val="2"/>
          </rPr>
          <t>GERMAN:</t>
        </r>
        <r>
          <rPr>
            <sz val="9"/>
            <color indexed="81"/>
            <rFont val="Tahoma"/>
            <family val="2"/>
          </rPr>
          <t xml:space="preserve">
OCULTAR CON FINES DE IMPRESION</t>
        </r>
      </text>
    </comment>
    <comment ref="W86" authorId="1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gastado en domingos culturales de céntrica
</t>
        </r>
      </text>
    </comment>
  </commentList>
</comments>
</file>

<file path=xl/sharedStrings.xml><?xml version="1.0" encoding="utf-8"?>
<sst xmlns="http://schemas.openxmlformats.org/spreadsheetml/2006/main" count="437" uniqueCount="234">
  <si>
    <t>1.</t>
  </si>
  <si>
    <t>2.</t>
  </si>
  <si>
    <t>3.</t>
  </si>
  <si>
    <t>5.</t>
  </si>
  <si>
    <t>7.</t>
  </si>
  <si>
    <t>8.</t>
  </si>
  <si>
    <t>9.</t>
  </si>
  <si>
    <t>10.</t>
  </si>
  <si>
    <t>11.</t>
  </si>
  <si>
    <t>12.</t>
  </si>
  <si>
    <t>6.</t>
  </si>
  <si>
    <t>ESTRATEGIAS DE ACCION INSTITUCIONAL</t>
  </si>
  <si>
    <t>Objetivo Estratégico Institucional
(OEI)</t>
  </si>
  <si>
    <t>Meta de gestión del Objetivo</t>
  </si>
  <si>
    <t>Presupuesto del Objetivo Estratégico Institucional</t>
  </si>
  <si>
    <t>Programas, proyectos, acciones y actividades claves</t>
  </si>
  <si>
    <t>Base Legal:</t>
  </si>
  <si>
    <t>Responsable del Objetivo Estratégico Institucional</t>
  </si>
  <si>
    <t>Tiempo previsto para alcanzar la meta (en meses)</t>
  </si>
  <si>
    <t xml:space="preserve">    Tipo de Norma                      </t>
  </si>
  <si>
    <t>N°</t>
  </si>
  <si>
    <t>Programación trimestral en % de la meta</t>
  </si>
  <si>
    <t>Objetivos del Plan:</t>
  </si>
  <si>
    <t>Indicador de gestión 
del Objetivo</t>
  </si>
  <si>
    <t>MATRIZ DE PLAN OPERATIVO ANUAL (POA)</t>
  </si>
  <si>
    <t>R. O. N°</t>
  </si>
  <si>
    <t>DATOS INSTITUCIONALES</t>
  </si>
  <si>
    <t>Prioridad</t>
  </si>
  <si>
    <t xml:space="preserve">Objetivos </t>
  </si>
  <si>
    <t>4.</t>
  </si>
  <si>
    <t>PLAN INSTITUCIONAL DEL MUNICIPIO DE IBARRA</t>
  </si>
  <si>
    <t xml:space="preserve">PLAN NACIONAL DE DESARROLLO </t>
  </si>
  <si>
    <t>Misión: El municipio de Ibarra planifica, regula, ejecuta y promueve el desarrollo integral sostenible del cantón, a través de servicios de calidad eficientes y transparentes con la participación activa de la ciudadanía socialmente responsable  a fin de lograr el buen vivir.</t>
  </si>
  <si>
    <t xml:space="preserve">Visión: Seremos un municipio líder en gestión  con responsabilidad social, que garantice equidad, honestidad, trabajo y eficiencia por  qué Ibarra se constituya en un cantón próspero, atractivo e incluyente, capital de los servicios y el conocimiento, referente  del  buen vivir en la región norte del Ecuador
</t>
  </si>
  <si>
    <t xml:space="preserve">Competencias Gobiernos Seccionales:  Las determinadas en el Art. 264 de Constitución de la República del Ecuador.                                                                                                                                         </t>
  </si>
  <si>
    <t xml:space="preserve">Código Institucional:                                                              INSTITUCIÓN   MUNICIPIO DE SAN MIGUEL DE IBARRA                                                                                                                                  </t>
  </si>
  <si>
    <t>GESTIÓN DE FINANCIAMIENTO</t>
  </si>
  <si>
    <t>CONSOLIDAR EL ESTADO DEMOCRÁTICO Y LA  CONSTRUCCIÓN DEL  PODER POPULAR</t>
  </si>
  <si>
    <t>AUSPICIAR LA IGUALDAD, LA COHESIÓN, LA INCLUSIÓN Y LA EQUIDAD SOCIAL Y TERRITORIAL, EN LA DIVERSIDAD</t>
  </si>
  <si>
    <t>MEJORAR LA CALIDAD DE VIDA DE LA POBLACIÓN</t>
  </si>
  <si>
    <t>FORTALECER LAS CAPACIDADES Y POTENCIALIDADES DE LA  CIUDADANÍA</t>
  </si>
  <si>
    <t>CONSOLIDAR LA TRANSFORMACIÓN DE LA JUSTICIA Y FORTALECER LA SEGURIDAD INTEGRAL, EN ESTRICTO RESPETO A LOS DERECHOS HUMANOS</t>
  </si>
  <si>
    <t>CONSTRUIR ESPACIOS DE ENCUENTRO COMÚN Y FORTALECER LA IDENTIDAD NACIONAL, LAS IDENTIDADES DIVERSAS, LA PLURINACIONALIDAD Y LA INTERCULTURALIDAD</t>
  </si>
  <si>
    <t>GARANTIZAR LOS DERECHOS DE LA NATURALEZA Y PROMOVER LA  SOSTENIBILIDAD TERRITORIAL Y GLOBAL</t>
  </si>
  <si>
    <t>CONSOLIDAR EL SISTEMA ECONÓMICO SOCIAL Y SOLIDARIO, DE FORMA SOSTENIBLE</t>
  </si>
  <si>
    <t>GARANTIZAR EL TRABAJO DIGNO EN TODAS SUS FORMAS</t>
  </si>
  <si>
    <t>IMPULSAR LA TRANSFORMACIÓN DE LA MATRIZ PRODUCTIVA</t>
  </si>
  <si>
    <t>ASEGURAR LA SOBERANÍA Y EFICIENCIA DE LOS SECTORES ESTRATÉGICOS PARA LA TRANSFORMACIÓN INDUSTRIAL Y TECNOLÓGICA</t>
  </si>
  <si>
    <t>GARANTIZAR LA SOBERANÍA Y LA PAZ, PROFUNDIZAR LA  INSERCIÓN ESTRATÉGICA EN EL MUNDO Y LA  INTEGRACIÓN LATINOAMERICANA</t>
  </si>
  <si>
    <t>COMPETENCIAS GAD MUNICIPAL (COOTAD)</t>
  </si>
  <si>
    <t>Ejercer el control sobre el uso y ocupación del suelo en el cantón;</t>
  </si>
  <si>
    <t>Planificar, construir y mantener la vialidad urbana;</t>
  </si>
  <si>
    <t>Elaborar y administrar los catastros inmobiliarios urbanos y rurales;</t>
  </si>
  <si>
    <t>Delimitar, regular, autorizar y controlar el uso de las playas de mar, riberas y lechos de ríos,
lagos y lagunas, sin perjuicio de las limitaciones que establezca la ley;</t>
  </si>
  <si>
    <t>Preservar y garantizar el acceso efectivo de las personas al uso de las playas de mar, riberas
de ríos, lagos y lagunas;</t>
  </si>
  <si>
    <t>Regular, autorizar y controlar la explotación de materiales áridos y pétreos, que se encuentren
en los lechos de los ríos, lagos, playas de mar y canteras;</t>
  </si>
  <si>
    <t>Gestionar los servicios de prevención, protección, socorro y extinción de incendios; y,</t>
  </si>
  <si>
    <t>Gestionar la cooperación internacional para el cumplimiento de sus competencias.</t>
  </si>
  <si>
    <t>Preservar, mantener y difundir el patrimonio arquitectónico, cultural y natural del cantón y construir los espacios públicos para estos fines;</t>
  </si>
  <si>
    <t>Planificar, junto con otras instituciones del sector público y actores de la sociedad, el desarrollo cantonal y formular los correspondientes planes de ordenamiento territorial, de manera articulada con la planificación nacional, regional, provincial y parroquial, con el fin de regular el uso y la ocupación del suelo urbano y rural, en el marco de la interculturalidad y plurinacionalidad y el respeto a la diversidad;</t>
  </si>
  <si>
    <t>Prestar los servicios públicos de agua potable, alcantarillado, depuración de aguas residuales, manejo de desechos sólidos, actividades de saneamiento ambiental y aquellos que establezca
la ley;</t>
  </si>
  <si>
    <t>Crear, modificar, exonerar o suprimir mediante ordenanzas, tasas, tarifas y contribuciones especiales de mejoras;</t>
  </si>
  <si>
    <t>Planificar, regular y controlar el tránsito y el transporte terrestre dentro de su circunscripción cantonal;</t>
  </si>
  <si>
    <t>Planificar, construir y mantener la infraestructura física y los equipamientos de salud y educación, así como los espacios públicos destinados al desarrollo social, cultural y deportivo, de acuerdo con la ley;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</si>
  <si>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</si>
  <si>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</si>
  <si>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</si>
  <si>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</si>
  <si>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</si>
  <si>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</si>
  <si>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</si>
  <si>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</si>
  <si>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</si>
  <si>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</si>
  <si>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</si>
  <si>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</si>
  <si>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</si>
  <si>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n.</t>
  </si>
  <si>
    <t>Medio de verificación</t>
  </si>
  <si>
    <t>unidad de medida</t>
  </si>
  <si>
    <t>Trimestre  II                             Abril - Junio</t>
  </si>
  <si>
    <t>Trimestre  III                             Julio Septiembre</t>
  </si>
  <si>
    <t>Trimestre  IV                            Octubre - Diciembre</t>
  </si>
  <si>
    <t>IV  Octubre - Diciembre</t>
  </si>
  <si>
    <t>III           Julio Septiembre</t>
  </si>
  <si>
    <t>II            Abril - Junio</t>
  </si>
  <si>
    <t>informes, fotografías, facturas,  videos, publicaciones, invitaciones</t>
  </si>
  <si>
    <t>Unidad</t>
  </si>
  <si>
    <t>Revitalizar la producción y difusión cultural,educativa y deportiva del cantón, para fortalecer su identidad y respetar la diversidad cultural, fomentando la creatividad social, la interculturalidad y la puesta en valor del patrimonio tangible e intangible</t>
  </si>
  <si>
    <r>
      <rPr>
        <b/>
        <sz val="10"/>
        <rFont val="Arial"/>
        <family val="2"/>
      </rPr>
      <t>Legitimidad Social.-</t>
    </r>
    <r>
      <rPr>
        <sz val="10"/>
        <rFont val="Arial"/>
        <family val="2"/>
      </rPr>
      <t xml:space="preserve"> Construcción de nueva ciudadanía, multiétnica y pluricultural, con participación ciudadana, incrementando la seguridad, la protección del medio ambiente, la esperanza y la calidad de vida de los ciudadanos.</t>
    </r>
  </si>
  <si>
    <r>
      <rPr>
        <b/>
        <sz val="10"/>
        <rFont val="Arial"/>
        <family val="2"/>
      </rPr>
      <t>Recuperación Económica, Desarrollo y Competitividad.-</t>
    </r>
    <r>
      <rPr>
        <sz val="10"/>
        <rFont val="Arial"/>
        <family val="2"/>
      </rPr>
      <t xml:space="preserve">  Impulsar el crecimiento de la economía, a partir del mejoramiento de la competitividad y productividad, facilitando la instalación de actividades productivas.</t>
    </r>
  </si>
  <si>
    <r>
      <rPr>
        <b/>
        <sz val="10"/>
        <rFont val="Arial"/>
        <family val="2"/>
      </rPr>
      <t>Desarrollo Territorial.-</t>
    </r>
    <r>
      <rPr>
        <sz val="10"/>
        <rFont val="Arial"/>
        <family val="2"/>
      </rPr>
      <t xml:space="preserve"> Orientar el desarrollo físico y ambiental del municipio de forma que permita elevar la calidad de vida de sus habitantes, consolidar y desarrollar el espacio público de manera equitativa y mejorar la imagen urbana.</t>
    </r>
  </si>
  <si>
    <r>
      <rPr>
        <b/>
        <sz val="10"/>
        <rFont val="Arial"/>
        <family val="2"/>
      </rPr>
      <t>Gestión Institucional.-</t>
    </r>
    <r>
      <rPr>
        <sz val="10"/>
        <rFont val="Arial"/>
        <family val="2"/>
      </rPr>
      <t xml:space="preserve"> Garantizar una administración municipal con responsabilidad social, bajo los principios de eficiencia, eficacia y transparencia, con procesos y procedimientos estandarizados.</t>
    </r>
  </si>
  <si>
    <t>Recursos propios</t>
  </si>
  <si>
    <t>TOTAL</t>
  </si>
  <si>
    <t>I               Enero-Marzo</t>
  </si>
  <si>
    <t xml:space="preserve">Unidad </t>
  </si>
  <si>
    <t>APOYO Y PROMOCIÓN DE LAS ARTES</t>
  </si>
  <si>
    <t>PROYECTO BIENAL</t>
  </si>
  <si>
    <t>CENTRO CULTURAL JUNCAL</t>
  </si>
  <si>
    <t>Ejecución del 100% de Eventos y Talleres Culturales</t>
  </si>
  <si>
    <t>Promocional a nivel Nacional , provincial y local, las manifestaciones Culturales y Deportivas del Cantón</t>
  </si>
  <si>
    <t>Conservar, valorar y respetar el patrimonio cultural, histórico y arquitectónico.</t>
  </si>
  <si>
    <t>Celebración del mes de la Afroecuatorianidad</t>
  </si>
  <si>
    <t xml:space="preserve">informes, fotografías, facturas,  videos,  invitaciones, </t>
  </si>
  <si>
    <t>informes, fotografías, video</t>
  </si>
  <si>
    <t xml:space="preserve">Organización de Trueques Interculturales </t>
  </si>
  <si>
    <t>Ejecución del evento</t>
  </si>
  <si>
    <t>informes, fotografías, invitaciones</t>
  </si>
  <si>
    <t xml:space="preserve">APOYO Y PROMOCIÓN DE LAS ARTES </t>
  </si>
  <si>
    <t>PROMOCIÓN CULTURAS DEL CANTÓN IBARRA</t>
  </si>
  <si>
    <t>PRMOCIÓN CULTURAS DEL CANTÓN IBARRA</t>
  </si>
  <si>
    <t>PROMOCIÓN CULTURAS DE CANTÓN IBARRA</t>
  </si>
  <si>
    <t>informes, fotografías, invitaciones, contratos,convenio</t>
  </si>
  <si>
    <t>informes, fotografías,  videos, afiches, invitaciones</t>
  </si>
  <si>
    <t xml:space="preserve">FIESTAS DE IBARRA </t>
  </si>
  <si>
    <t xml:space="preserve">Organización Batalla de Ibarra </t>
  </si>
  <si>
    <t>Conmemoración  de El Retorno</t>
  </si>
  <si>
    <t xml:space="preserve">Ejecución de eventos culturales, cívicos, y sociales </t>
  </si>
  <si>
    <t>informes, fotografías, videos, invitaciones</t>
  </si>
  <si>
    <t>Ejecución de eventos conmemorativos</t>
  </si>
  <si>
    <t>Ejecución de eventos Artísticos - Culturales</t>
  </si>
  <si>
    <t xml:space="preserve">informes, fotografías, videos, invitaciones, afiches, publicaciones, </t>
  </si>
  <si>
    <t>Ejecución de eventos navideños</t>
  </si>
  <si>
    <t>CONSERVACION PATRIMONIO CULTURAL</t>
  </si>
  <si>
    <t>libro de obra, contratos, informes, fotografías, facturas</t>
  </si>
  <si>
    <t>TOTAL PRESUPUESTO</t>
  </si>
  <si>
    <t xml:space="preserve">Celebración de la Fundación de Ibarra </t>
  </si>
  <si>
    <t>informe, fotografías</t>
  </si>
  <si>
    <t xml:space="preserve">Administración del Centro Intercultural y organización de eventos  y talleres culturales </t>
  </si>
  <si>
    <t xml:space="preserve">Celebración del Inti Raymi </t>
  </si>
  <si>
    <t>informes, fotografías, afiches,  invitaciones</t>
  </si>
  <si>
    <t xml:space="preserve">Organización  de la Expo San Antonio 2015 </t>
  </si>
  <si>
    <t xml:space="preserve">ejecución de la Feria </t>
  </si>
  <si>
    <t xml:space="preserve">ejecución de la exposición </t>
  </si>
  <si>
    <t xml:space="preserve">Ejecución de cuatro  trueques interculturales en las parroquias rurales y la ciudad </t>
  </si>
  <si>
    <t xml:space="preserve">Organización y Promoción de las Manifestaciones Artísticas del Cantón Ibarra  </t>
  </si>
  <si>
    <t xml:space="preserve">Número de eventos ejecutados </t>
  </si>
  <si>
    <t xml:space="preserve">Ejecución del mantenimiento de la Casa de la Ibarreñidad </t>
  </si>
  <si>
    <t xml:space="preserve">Ejecución de festivales  culturales, foros y homenajes al Pueblo Afroecuatoriano tanto a nivel urbano como a nivel rural  </t>
  </si>
  <si>
    <t xml:space="preserve">Ejecución de ordenanza  </t>
  </si>
  <si>
    <t>Organización de la Navidad Ibarreña, Luces y Colores</t>
  </si>
  <si>
    <t>Indicador 2016</t>
  </si>
  <si>
    <t xml:space="preserve">Ejecución de festivales culturales </t>
  </si>
  <si>
    <t xml:space="preserve">Organización de los Domingos Culturales en el Parque Ciudad Blanca </t>
  </si>
  <si>
    <t xml:space="preserve">ejecución de eventos artísticos y culturales </t>
  </si>
  <si>
    <t>Organización de las Caravanas Culturales en las Parroquias del Cantón Ibarra</t>
  </si>
  <si>
    <t xml:space="preserve">Ejecución de eventos artísticos y culturales </t>
  </si>
  <si>
    <t>informes, fotografías, invitaciones,</t>
  </si>
  <si>
    <t xml:space="preserve">informes,  fotografías, invitaciones </t>
  </si>
  <si>
    <t xml:space="preserve">EQUIPO MUNICIPAL MULTIDISCIPLINARIO, DIRECCIÓN DE GESTIÓN TURÍSTICA Y CULTURAL </t>
  </si>
  <si>
    <t xml:space="preserve">Organización de Actividades para la VI Bienal de la Escultura </t>
  </si>
  <si>
    <t xml:space="preserve">Celebración del Día de la Mes de la Mujer  </t>
  </si>
  <si>
    <t xml:space="preserve">Celebración y Ejecución de la Semana Santa </t>
  </si>
  <si>
    <t xml:space="preserve">Ejecución de esta manifestación ancestral en varias comunidades y pueblos </t>
  </si>
  <si>
    <t xml:space="preserve">Diseño  e Implementación del Taller Artesanal y Educativo del Centro Cultural el Cuartel
</t>
  </si>
  <si>
    <t>Servicio de una  Aplicación  Educativa y  Simulación de Oficio Artesanal para el Centro Cultural el Cuartel</t>
  </si>
  <si>
    <t xml:space="preserve">
Adquisición de una Impresora 3D  para el Centro Cultural el Cuartel
</t>
  </si>
  <si>
    <t>Adquisición de herramientas y materiales para el Taller Educativo y Sala Interactiva</t>
  </si>
  <si>
    <t>Servicio de guardiana en  el Centro Cultural el Cuartel</t>
  </si>
  <si>
    <t>Recopilación de la Memoria y Promoción de Artistas y Colectivos Culturales del Cantón</t>
  </si>
  <si>
    <t xml:space="preserve">número de productos culturales   </t>
  </si>
  <si>
    <t>Organización y Ejecución del Laboratorio de Apoyo y Promoción de las Artes en los Barrios. (Escuelas  de artes)</t>
  </si>
  <si>
    <t xml:space="preserve">número de productos obtenidos    </t>
  </si>
  <si>
    <t xml:space="preserve">
Presentación con Carros Alegóricos y Delegaciones Culturales en los Pregones de los Cantones
</t>
  </si>
  <si>
    <t xml:space="preserve">número de pregones asitidos   </t>
  </si>
  <si>
    <t xml:space="preserve">SALÓN DE ESCULTURA RELIGIOSA </t>
  </si>
  <si>
    <t xml:space="preserve">número de visitantes </t>
  </si>
  <si>
    <t xml:space="preserve">PROYECTO TURISMO </t>
  </si>
  <si>
    <t xml:space="preserve">Ejecución del mantenimiento del Teatro Gran Colombia  </t>
  </si>
  <si>
    <t xml:space="preserve">Dotación de equipamiento de las oficinas de la Dirección de Gestión Turística y Cultural
</t>
  </si>
  <si>
    <t xml:space="preserve">oficinas equipadas </t>
  </si>
  <si>
    <t xml:space="preserve">informe, registro de activos </t>
  </si>
  <si>
    <t xml:space="preserve">número de productos obtenidos </t>
  </si>
  <si>
    <t>informes, fotografías,  publicaciones, invitaciones</t>
  </si>
  <si>
    <t xml:space="preserve">número de herramientas y material </t>
  </si>
  <si>
    <t xml:space="preserve">aplicación en funcionamiento </t>
  </si>
  <si>
    <t xml:space="preserve">impresora en funcionamiento </t>
  </si>
  <si>
    <t xml:space="preserve">número de guarrdias </t>
  </si>
  <si>
    <t xml:space="preserve">taller entregado </t>
  </si>
  <si>
    <t>DEPARTAMENTO DE PLANIFICACIÓN - Año 2016</t>
  </si>
  <si>
    <t>Trimestre I                            Enero-Marzo</t>
  </si>
  <si>
    <t xml:space="preserve">Carnavales del Canton Ibarra </t>
  </si>
  <si>
    <t xml:space="preserve"> Mantenimiento del Patrimonio Cultural Histórico y Arquitectónico.</t>
  </si>
  <si>
    <t xml:space="preserve"> Mantenimiento del  Patrimonio Cultural Histórico y Arquitectónico.</t>
  </si>
  <si>
    <t xml:space="preserve">Convenio Corpo Carnaval 
</t>
  </si>
  <si>
    <t xml:space="preserve">nformes, fotografías, </t>
  </si>
  <si>
    <t xml:space="preserve">informes, fotografías, </t>
  </si>
  <si>
    <t>informes, fotografías, aciones, invitaciones</t>
  </si>
  <si>
    <t xml:space="preserve">informes, fotografías, factura,  </t>
  </si>
  <si>
    <t>informes, fotografías, registro del servicio</t>
  </si>
  <si>
    <t xml:space="preserve">Realización del Encuentro de Inocentes en la Plaza Caranqui </t>
  </si>
  <si>
    <t xml:space="preserve">informe, fotografías,  </t>
  </si>
  <si>
    <t>Número de talleres para colectivosGADs parroquiales planificados / Número de talleres para colectivos GADs parroquiales  ejecutados</t>
  </si>
  <si>
    <t>Número de elementos señaléticos identificados / número de elementos señaléticos instalados</t>
  </si>
  <si>
    <t>% de avance de mantenimiento de Plazoleta Calderon - espacio turístico</t>
  </si>
  <si>
    <t>% de avance mantenimiento Muelle Yahuarcocha</t>
  </si>
  <si>
    <t>% de avance mantenimiento juegos infantiles y torre aves Yahuarcocha</t>
  </si>
  <si>
    <t>Número de piezas turísticas diseñadas / Número depiezas turísticas impresas</t>
  </si>
  <si>
    <t>Número de ferias turísticas y culturales planificadas / Número de ferias turísticas y culturales ejecutadas</t>
  </si>
  <si>
    <t>Eventos turísticos culturales planificados/Eventos turísticos culturales ejecutados</t>
  </si>
  <si>
    <t>Número de publireportajes turísticos planificados / Número de publireportajes turísticos pautados</t>
  </si>
  <si>
    <t>Un producto de promoción turística audiovisual elaborado</t>
  </si>
  <si>
    <t>Marca ciudad diseñada/marca ciudad implmentada</t>
  </si>
  <si>
    <t>Personal técnico de turismo con equipamiento adecuado</t>
  </si>
  <si>
    <t>Personal técnico de turismo con mobiliario adecuado</t>
  </si>
  <si>
    <t>Área con insumos de aseo sumistrados</t>
  </si>
  <si>
    <t>Área con insumos de oficina suministrados</t>
  </si>
  <si>
    <t>Área con insumos informáticos (toners) suministrados</t>
  </si>
  <si>
    <t>Capacitación Talento Humano sector turístico</t>
  </si>
  <si>
    <t>Facilidades turísticas</t>
  </si>
  <si>
    <t>Marketing y promoción turística</t>
  </si>
  <si>
    <t>Gestión interna área de turismo</t>
  </si>
  <si>
    <t>acta recepción</t>
  </si>
  <si>
    <t>Talleres</t>
  </si>
  <si>
    <t>Señalética turística</t>
  </si>
  <si>
    <t>Mantenimiento</t>
  </si>
  <si>
    <t>Piezas promocionales</t>
  </si>
  <si>
    <t>Ferias</t>
  </si>
  <si>
    <t>Eventos turísticos</t>
  </si>
  <si>
    <t>Publireportajes</t>
  </si>
  <si>
    <t>Video</t>
  </si>
  <si>
    <t>Marca</t>
  </si>
  <si>
    <t>Equipos tecnológicos</t>
  </si>
  <si>
    <t>Mobiliario</t>
  </si>
  <si>
    <t>Insumos de aseo</t>
  </si>
  <si>
    <t>Insumos de oficina</t>
  </si>
  <si>
    <t>Insumos informáticos</t>
  </si>
  <si>
    <t xml:space="preserve">número de eventos ejecutados </t>
  </si>
  <si>
    <t xml:space="preserve">numero de festivales culturales ejecutados  </t>
  </si>
  <si>
    <t xml:space="preserve">Adquisicion de accesorios y instrumentos musicales </t>
  </si>
  <si>
    <t xml:space="preserve">Organización de lII Salon de Escultua Religiosa </t>
  </si>
  <si>
    <t xml:space="preserve">
Fortalecer las capacidades del talento humano en el sector turístico
Mejorar las facilidades turísticas en el cantón Ibarra Dinamizar el mercadeo, promoción y apoyo a la comercialización turística del cantón Ibarra           
Mejorar de la gestión de la Dirección de Planificación y Desarrollo Turístico                                  
</t>
  </si>
  <si>
    <t xml:space="preserve">Dotación de equipamiento de las oficinas de la Dirección de Gestión Turística y Cultural,  Mantenimiento del Patrimonio Cultural Histórico y Arquitectónico.,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</si>
</sst>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€_-;\-* #,##0.00\ _€_-;_-* &quot;-&quot;??\ _€_-;_-@_-"/>
    <numFmt numFmtId="165" formatCode="_(* #,##0.00_);_(* \(#,##0.00\);_(* &quot;-&quot;??_);_(@_)"/>
    <numFmt numFmtId="166" formatCode="_ * #,##0.00_ ;_ * \-#,##0.00_ ;_ * &quot;-&quot;??_ ;_ @_ "/>
    <numFmt numFmtId="167" formatCode="&quot;$&quot;\ #,##0;&quot;$&quot;\ \-#,##0"/>
    <numFmt numFmtId="168" formatCode="_ &quot;S/.&quot;\ * #,##0.00_ ;_ &quot;S/.&quot;\ * \-#,##0.00_ ;_ &quot;S/.&quot;\ * &quot;-&quot;??_ ;_ @_ "/>
    <numFmt numFmtId="169" formatCode="&quot;$&quot;\ #,##0.00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2" tint="-0.74999237037263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66">
    <xf numFmtId="0" fontId="0" fillId="0" borderId="0"/>
    <xf numFmtId="0" fontId="3" fillId="0" borderId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72">
    <xf numFmtId="0" fontId="0" fillId="0" borderId="0" xfId="0"/>
    <xf numFmtId="0" fontId="2" fillId="0" borderId="0" xfId="0" applyFont="1"/>
    <xf numFmtId="0" fontId="2" fillId="0" borderId="2" xfId="0" applyFont="1" applyFill="1" applyBorder="1" applyAlignment="1">
      <alignment wrapText="1"/>
    </xf>
    <xf numFmtId="0" fontId="2" fillId="0" borderId="3" xfId="0" applyFont="1" applyBorder="1"/>
    <xf numFmtId="0" fontId="2" fillId="2" borderId="1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9" fontId="2" fillId="0" borderId="2" xfId="31" applyFont="1" applyFill="1" applyBorder="1" applyAlignment="1">
      <alignment vertical="center" wrapText="1"/>
    </xf>
    <xf numFmtId="0" fontId="2" fillId="0" borderId="19" xfId="31" applyNumberFormat="1" applyFont="1" applyFill="1" applyBorder="1" applyAlignment="1">
      <alignment horizontal="center" vertical="center" wrapText="1" shrinkToFit="1"/>
    </xf>
    <xf numFmtId="9" fontId="2" fillId="0" borderId="19" xfId="31" applyFont="1" applyFill="1" applyBorder="1" applyAlignment="1">
      <alignment vertical="center" wrapText="1"/>
    </xf>
    <xf numFmtId="9" fontId="2" fillId="0" borderId="23" xfId="31" applyFont="1" applyFill="1" applyBorder="1" applyAlignment="1">
      <alignment vertical="center" wrapText="1"/>
    </xf>
    <xf numFmtId="0" fontId="2" fillId="0" borderId="23" xfId="31" applyNumberFormat="1" applyFont="1" applyFill="1" applyBorder="1" applyAlignment="1">
      <alignment horizontal="center" vertical="center" wrapText="1" shrinkToFit="1"/>
    </xf>
    <xf numFmtId="0" fontId="2" fillId="0" borderId="27" xfId="31" applyNumberFormat="1" applyFont="1" applyFill="1" applyBorder="1" applyAlignment="1">
      <alignment horizontal="center" vertical="center" wrapText="1" shrinkToFit="1"/>
    </xf>
    <xf numFmtId="9" fontId="2" fillId="0" borderId="27" xfId="31" applyFont="1" applyFill="1" applyBorder="1" applyAlignment="1">
      <alignment vertical="center" wrapText="1"/>
    </xf>
    <xf numFmtId="0" fontId="2" fillId="2" borderId="0" xfId="31" applyNumberFormat="1" applyFont="1" applyFill="1" applyBorder="1" applyAlignment="1">
      <alignment horizontal="center" wrapText="1"/>
    </xf>
    <xf numFmtId="0" fontId="2" fillId="2" borderId="0" xfId="31" applyNumberFormat="1" applyFont="1" applyFill="1" applyBorder="1" applyAlignment="1">
      <alignment horizontal="center"/>
    </xf>
    <xf numFmtId="0" fontId="7" fillId="0" borderId="9" xfId="31" applyNumberFormat="1" applyFont="1" applyFill="1" applyBorder="1" applyAlignment="1">
      <alignment horizontal="center" vertical="center" wrapText="1"/>
    </xf>
    <xf numFmtId="0" fontId="2" fillId="2" borderId="7" xfId="31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wrapText="1"/>
    </xf>
    <xf numFmtId="0" fontId="2" fillId="0" borderId="31" xfId="31" applyNumberFormat="1" applyFont="1" applyFill="1" applyBorder="1" applyAlignment="1">
      <alignment horizontal="center" vertical="center" wrapText="1" shrinkToFit="1"/>
    </xf>
    <xf numFmtId="166" fontId="2" fillId="0" borderId="31" xfId="2" applyFont="1" applyFill="1" applyBorder="1" applyAlignment="1">
      <alignment horizontal="center" vertical="center" wrapText="1"/>
    </xf>
    <xf numFmtId="9" fontId="2" fillId="0" borderId="31" xfId="31" applyFont="1" applyFill="1" applyBorder="1" applyAlignment="1">
      <alignment vertical="center" wrapText="1"/>
    </xf>
    <xf numFmtId="169" fontId="2" fillId="0" borderId="0" xfId="0" applyNumberFormat="1" applyFont="1"/>
    <xf numFmtId="164" fontId="2" fillId="0" borderId="0" xfId="0" applyNumberFormat="1" applyFont="1" applyFill="1" applyAlignment="1">
      <alignment wrapText="1"/>
    </xf>
    <xf numFmtId="9" fontId="2" fillId="0" borderId="2" xfId="31" applyFont="1" applyFill="1" applyBorder="1" applyAlignment="1">
      <alignment horizontal="center" vertical="center" wrapText="1"/>
    </xf>
    <xf numFmtId="0" fontId="2" fillId="2" borderId="0" xfId="31" applyNumberFormat="1" applyFont="1" applyFill="1" applyBorder="1" applyAlignment="1">
      <alignment horizontal="center" vertical="center" wrapText="1"/>
    </xf>
    <xf numFmtId="0" fontId="2" fillId="0" borderId="0" xfId="31" applyNumberFormat="1" applyFont="1" applyAlignment="1">
      <alignment horizontal="center"/>
    </xf>
    <xf numFmtId="4" fontId="2" fillId="0" borderId="0" xfId="0" applyNumberFormat="1" applyFont="1" applyFill="1" applyAlignment="1">
      <alignment wrapText="1"/>
    </xf>
    <xf numFmtId="164" fontId="2" fillId="0" borderId="0" xfId="0" applyNumberFormat="1" applyFont="1"/>
    <xf numFmtId="166" fontId="2" fillId="0" borderId="23" xfId="2" applyFont="1" applyFill="1" applyBorder="1" applyAlignment="1">
      <alignment horizontal="center" vertical="center" wrapText="1"/>
    </xf>
    <xf numFmtId="166" fontId="2" fillId="0" borderId="19" xfId="2" applyFont="1" applyFill="1" applyBorder="1" applyAlignment="1">
      <alignment horizontal="center" vertical="center" wrapText="1"/>
    </xf>
    <xf numFmtId="166" fontId="2" fillId="0" borderId="27" xfId="2" applyFont="1" applyFill="1" applyBorder="1" applyAlignment="1">
      <alignment horizontal="center" vertical="center" wrapText="1"/>
    </xf>
    <xf numFmtId="0" fontId="2" fillId="0" borderId="2" xfId="31" applyNumberFormat="1" applyFont="1" applyFill="1" applyBorder="1" applyAlignment="1">
      <alignment horizontal="center" vertical="center" wrapText="1" shrinkToFit="1"/>
    </xf>
    <xf numFmtId="166" fontId="2" fillId="0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12" fillId="4" borderId="0" xfId="0" applyFont="1" applyFill="1"/>
    <xf numFmtId="0" fontId="12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1" xfId="31" applyNumberFormat="1" applyFont="1" applyFill="1" applyBorder="1" applyAlignment="1">
      <alignment horizontal="center" wrapText="1"/>
    </xf>
    <xf numFmtId="0" fontId="12" fillId="3" borderId="1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12" fillId="3" borderId="0" xfId="0" applyFont="1" applyFill="1" applyBorder="1" applyAlignment="1">
      <alignment horizontal="center"/>
    </xf>
    <xf numFmtId="0" fontId="10" fillId="5" borderId="31" xfId="31" applyNumberFormat="1" applyFont="1" applyFill="1" applyBorder="1" applyAlignment="1">
      <alignment horizontal="center" vertical="center" wrapText="1" shrinkToFit="1"/>
    </xf>
    <xf numFmtId="2" fontId="10" fillId="5" borderId="31" xfId="0" applyNumberFormat="1" applyFont="1" applyFill="1" applyBorder="1" applyAlignment="1">
      <alignment horizontal="center" vertical="center" wrapText="1" shrinkToFit="1"/>
    </xf>
    <xf numFmtId="9" fontId="10" fillId="5" borderId="31" xfId="31" applyFont="1" applyFill="1" applyBorder="1" applyAlignment="1">
      <alignment vertical="center" wrapText="1"/>
    </xf>
    <xf numFmtId="166" fontId="11" fillId="5" borderId="31" xfId="2" applyFont="1" applyFill="1" applyBorder="1" applyAlignment="1">
      <alignment vertical="center" wrapText="1"/>
    </xf>
    <xf numFmtId="166" fontId="10" fillId="5" borderId="31" xfId="2" applyFont="1" applyFill="1" applyBorder="1" applyAlignment="1">
      <alignment horizontal="center" vertical="center" wrapText="1"/>
    </xf>
    <xf numFmtId="0" fontId="10" fillId="5" borderId="0" xfId="0" applyFont="1" applyFill="1" applyAlignment="1">
      <alignment wrapText="1"/>
    </xf>
    <xf numFmtId="2" fontId="10" fillId="5" borderId="32" xfId="0" applyNumberFormat="1" applyFont="1" applyFill="1" applyBorder="1" applyAlignment="1">
      <alignment horizontal="left" vertical="center" wrapText="1"/>
    </xf>
    <xf numFmtId="2" fontId="10" fillId="5" borderId="12" xfId="0" applyNumberFormat="1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/>
    <xf numFmtId="166" fontId="10" fillId="5" borderId="16" xfId="2" applyFont="1" applyFill="1" applyBorder="1" applyAlignment="1">
      <alignment horizontal="center" vertical="center" wrapText="1"/>
    </xf>
    <xf numFmtId="0" fontId="2" fillId="0" borderId="12" xfId="31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wrapText="1"/>
    </xf>
    <xf numFmtId="0" fontId="2" fillId="0" borderId="42" xfId="0" applyFont="1" applyFill="1" applyBorder="1" applyAlignment="1">
      <alignment wrapText="1"/>
    </xf>
    <xf numFmtId="166" fontId="2" fillId="0" borderId="12" xfId="2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2" xfId="0" applyFont="1" applyFill="1" applyBorder="1" applyAlignment="1"/>
    <xf numFmtId="0" fontId="2" fillId="5" borderId="42" xfId="0" applyFont="1" applyFill="1" applyBorder="1" applyAlignment="1">
      <alignment horizontal="center"/>
    </xf>
    <xf numFmtId="0" fontId="2" fillId="5" borderId="34" xfId="0" applyFont="1" applyFill="1" applyBorder="1" applyAlignment="1">
      <alignment horizontal="center"/>
    </xf>
    <xf numFmtId="0" fontId="2" fillId="5" borderId="43" xfId="0" applyFont="1" applyFill="1" applyBorder="1" applyAlignment="1">
      <alignment horizontal="center"/>
    </xf>
    <xf numFmtId="0" fontId="2" fillId="5" borderId="12" xfId="31" applyNumberFormat="1" applyFont="1" applyFill="1" applyBorder="1" applyAlignment="1">
      <alignment horizontal="center"/>
    </xf>
    <xf numFmtId="0" fontId="2" fillId="5" borderId="12" xfId="0" applyFont="1" applyFill="1" applyBorder="1" applyAlignment="1"/>
    <xf numFmtId="9" fontId="7" fillId="5" borderId="12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wrapText="1"/>
    </xf>
    <xf numFmtId="0" fontId="2" fillId="5" borderId="42" xfId="0" applyFont="1" applyFill="1" applyBorder="1" applyAlignment="1">
      <alignment wrapText="1"/>
    </xf>
    <xf numFmtId="2" fontId="2" fillId="3" borderId="23" xfId="0" applyNumberFormat="1" applyFont="1" applyFill="1" applyBorder="1" applyAlignment="1">
      <alignment horizontal="center" vertical="center" wrapText="1" shrinkToFit="1"/>
    </xf>
    <xf numFmtId="9" fontId="2" fillId="5" borderId="32" xfId="31" applyFont="1" applyFill="1" applyBorder="1" applyAlignment="1">
      <alignment vertical="center" wrapText="1"/>
    </xf>
    <xf numFmtId="9" fontId="2" fillId="0" borderId="12" xfId="31" applyFont="1" applyFill="1" applyBorder="1" applyAlignment="1">
      <alignment horizontal="center" vertical="center" wrapText="1"/>
    </xf>
    <xf numFmtId="9" fontId="2" fillId="5" borderId="2" xfId="31" applyFont="1" applyFill="1" applyBorder="1" applyAlignment="1">
      <alignment vertical="center" wrapText="1"/>
    </xf>
    <xf numFmtId="0" fontId="2" fillId="5" borderId="0" xfId="0" applyFont="1" applyFill="1" applyBorder="1"/>
    <xf numFmtId="1" fontId="2" fillId="5" borderId="2" xfId="0" applyNumberFormat="1" applyFont="1" applyFill="1" applyBorder="1" applyAlignment="1">
      <alignment horizontal="center" vertical="center" wrapText="1" shrinkToFit="1"/>
    </xf>
    <xf numFmtId="0" fontId="2" fillId="5" borderId="37" xfId="0" applyFont="1" applyFill="1" applyBorder="1" applyAlignment="1">
      <alignment horizontal="center" wrapText="1"/>
    </xf>
    <xf numFmtId="166" fontId="11" fillId="3" borderId="32" xfId="2" applyFont="1" applyFill="1" applyBorder="1" applyAlignment="1">
      <alignment vertical="center" wrapText="1"/>
    </xf>
    <xf numFmtId="166" fontId="10" fillId="3" borderId="32" xfId="2" applyFont="1" applyFill="1" applyBorder="1" applyAlignment="1">
      <alignment horizontal="center" vertical="center" wrapText="1"/>
    </xf>
    <xf numFmtId="0" fontId="10" fillId="3" borderId="0" xfId="0" applyFont="1" applyFill="1" applyAlignment="1">
      <alignment wrapText="1"/>
    </xf>
    <xf numFmtId="165" fontId="12" fillId="3" borderId="0" xfId="0" applyNumberFormat="1" applyFont="1" applyFill="1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12" xfId="31" applyNumberFormat="1" applyFont="1" applyFill="1" applyBorder="1" applyAlignment="1">
      <alignment horizontal="center" vertical="center" wrapText="1" shrinkToFit="1"/>
    </xf>
    <xf numFmtId="9" fontId="2" fillId="0" borderId="12" xfId="31" applyFont="1" applyFill="1" applyBorder="1" applyAlignment="1">
      <alignment vertical="center" wrapText="1"/>
    </xf>
    <xf numFmtId="2" fontId="2" fillId="0" borderId="12" xfId="0" applyNumberFormat="1" applyFont="1" applyFill="1" applyBorder="1" applyAlignment="1">
      <alignment horizontal="center" vertical="center" wrapText="1" shrinkToFit="1"/>
    </xf>
    <xf numFmtId="0" fontId="2" fillId="6" borderId="2" xfId="0" applyFont="1" applyFill="1" applyBorder="1" applyAlignment="1"/>
    <xf numFmtId="9" fontId="2" fillId="0" borderId="32" xfId="31" applyFont="1" applyFill="1" applyBorder="1" applyAlignment="1">
      <alignment vertical="center" wrapText="1"/>
    </xf>
    <xf numFmtId="0" fontId="10" fillId="3" borderId="32" xfId="31" applyNumberFormat="1" applyFont="1" applyFill="1" applyBorder="1" applyAlignment="1">
      <alignment horizontal="center" vertical="center" wrapText="1" shrinkToFit="1"/>
    </xf>
    <xf numFmtId="9" fontId="10" fillId="3" borderId="32" xfId="31" applyFont="1" applyFill="1" applyBorder="1" applyAlignment="1">
      <alignment vertical="center" wrapText="1"/>
    </xf>
    <xf numFmtId="0" fontId="10" fillId="3" borderId="2" xfId="31" applyNumberFormat="1" applyFont="1" applyFill="1" applyBorder="1" applyAlignment="1">
      <alignment horizontal="center" vertical="center" wrapText="1" shrinkToFit="1"/>
    </xf>
    <xf numFmtId="2" fontId="10" fillId="3" borderId="2" xfId="0" applyNumberFormat="1" applyFont="1" applyFill="1" applyBorder="1" applyAlignment="1">
      <alignment horizontal="center" vertical="center" wrapText="1" shrinkToFit="1"/>
    </xf>
    <xf numFmtId="9" fontId="10" fillId="3" borderId="2" xfId="31" applyFont="1" applyFill="1" applyBorder="1" applyAlignment="1">
      <alignment vertical="center" wrapText="1"/>
    </xf>
    <xf numFmtId="166" fontId="2" fillId="0" borderId="27" xfId="2" applyFont="1" applyFill="1" applyBorder="1" applyAlignment="1">
      <alignment horizontal="center" vertical="center" wrapText="1"/>
    </xf>
    <xf numFmtId="166" fontId="7" fillId="0" borderId="2" xfId="2" applyFont="1" applyFill="1" applyBorder="1" applyAlignment="1">
      <alignment horizontal="center" vertical="center" wrapText="1"/>
    </xf>
    <xf numFmtId="166" fontId="10" fillId="3" borderId="2" xfId="2" applyFont="1" applyFill="1" applyBorder="1" applyAlignment="1">
      <alignment horizontal="center" vertical="center" wrapText="1"/>
    </xf>
    <xf numFmtId="0" fontId="2" fillId="0" borderId="32" xfId="31" applyNumberFormat="1" applyFont="1" applyFill="1" applyBorder="1" applyAlignment="1">
      <alignment horizontal="center" vertical="center" wrapText="1" shrinkToFit="1"/>
    </xf>
    <xf numFmtId="2" fontId="2" fillId="0" borderId="32" xfId="0" applyNumberFormat="1" applyFont="1" applyFill="1" applyBorder="1" applyAlignment="1">
      <alignment horizontal="center" vertical="center" wrapText="1" shrinkToFit="1"/>
    </xf>
    <xf numFmtId="166" fontId="10" fillId="3" borderId="32" xfId="2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vertical="center" wrapText="1"/>
    </xf>
    <xf numFmtId="0" fontId="2" fillId="7" borderId="0" xfId="0" applyFont="1" applyFill="1" applyBorder="1" applyAlignment="1"/>
    <xf numFmtId="0" fontId="7" fillId="7" borderId="0" xfId="0" applyFont="1" applyFill="1" applyBorder="1" applyAlignment="1">
      <alignment horizontal="right" vertical="center"/>
    </xf>
    <xf numFmtId="0" fontId="7" fillId="7" borderId="14" xfId="0" applyFont="1" applyFill="1" applyBorder="1" applyAlignment="1">
      <alignment horizontal="left" vertical="center"/>
    </xf>
    <xf numFmtId="0" fontId="7" fillId="8" borderId="1" xfId="0" applyFont="1" applyFill="1" applyBorder="1" applyAlignment="1">
      <alignment horizontal="left" vertical="top" wrapText="1"/>
    </xf>
    <xf numFmtId="0" fontId="2" fillId="8" borderId="0" xfId="0" applyFont="1" applyFill="1" applyBorder="1" applyAlignment="1">
      <alignment wrapText="1"/>
    </xf>
    <xf numFmtId="0" fontId="2" fillId="8" borderId="0" xfId="31" applyNumberFormat="1" applyFont="1" applyFill="1" applyBorder="1" applyAlignment="1">
      <alignment horizontal="center" wrapText="1"/>
    </xf>
    <xf numFmtId="0" fontId="2" fillId="8" borderId="34" xfId="0" applyFont="1" applyFill="1" applyBorder="1" applyAlignment="1">
      <alignment horizontal="left" wrapText="1"/>
    </xf>
    <xf numFmtId="0" fontId="2" fillId="8" borderId="14" xfId="0" applyFont="1" applyFill="1" applyBorder="1" applyAlignment="1">
      <alignment wrapText="1"/>
    </xf>
    <xf numFmtId="0" fontId="7" fillId="8" borderId="1" xfId="0" applyFont="1" applyFill="1" applyBorder="1" applyAlignment="1">
      <alignment horizontal="left"/>
    </xf>
    <xf numFmtId="0" fontId="7" fillId="8" borderId="2" xfId="0" applyFont="1" applyFill="1" applyBorder="1" applyAlignment="1">
      <alignment horizontal="left" wrapText="1"/>
    </xf>
    <xf numFmtId="0" fontId="7" fillId="8" borderId="0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8" borderId="1" xfId="0" applyFont="1" applyFill="1" applyBorder="1" applyAlignment="1">
      <alignment wrapText="1"/>
    </xf>
    <xf numFmtId="0" fontId="7" fillId="8" borderId="0" xfId="0" applyFont="1" applyFill="1" applyBorder="1" applyAlignment="1">
      <alignment horizontal="center" wrapText="1"/>
    </xf>
    <xf numFmtId="0" fontId="7" fillId="8" borderId="4" xfId="0" applyFont="1" applyFill="1" applyBorder="1" applyAlignment="1">
      <alignment wrapText="1"/>
    </xf>
    <xf numFmtId="0" fontId="7" fillId="8" borderId="5" xfId="0" applyFont="1" applyFill="1" applyBorder="1" applyAlignment="1">
      <alignment wrapText="1"/>
    </xf>
    <xf numFmtId="0" fontId="2" fillId="8" borderId="5" xfId="0" applyFont="1" applyFill="1" applyBorder="1" applyAlignment="1">
      <alignment horizontal="left" wrapText="1"/>
    </xf>
    <xf numFmtId="0" fontId="7" fillId="8" borderId="20" xfId="0" applyFont="1" applyFill="1" applyBorder="1" applyAlignment="1">
      <alignment wrapText="1"/>
    </xf>
    <xf numFmtId="0" fontId="7" fillId="8" borderId="1" xfId="0" applyFont="1" applyFill="1" applyBorder="1" applyAlignment="1">
      <alignment horizontal="center"/>
    </xf>
    <xf numFmtId="0" fontId="2" fillId="8" borderId="0" xfId="0" applyFont="1" applyFill="1" applyBorder="1" applyAlignment="1">
      <alignment vertical="center"/>
    </xf>
    <xf numFmtId="0" fontId="2" fillId="8" borderId="0" xfId="3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left"/>
    </xf>
    <xf numFmtId="0" fontId="2" fillId="8" borderId="0" xfId="0" applyFont="1" applyFill="1" applyBorder="1" applyAlignment="1"/>
    <xf numFmtId="0" fontId="2" fillId="8" borderId="24" xfId="0" applyFont="1" applyFill="1" applyBorder="1" applyAlignment="1">
      <alignment horizontal="left" wrapText="1"/>
    </xf>
    <xf numFmtId="0" fontId="2" fillId="8" borderId="14" xfId="0" applyFont="1" applyFill="1" applyBorder="1" applyAlignment="1"/>
    <xf numFmtId="0" fontId="2" fillId="8" borderId="20" xfId="0" applyFont="1" applyFill="1" applyBorder="1" applyAlignment="1">
      <alignment horizontal="left" wrapText="1"/>
    </xf>
    <xf numFmtId="0" fontId="2" fillId="8" borderId="4" xfId="0" applyFont="1" applyFill="1" applyBorder="1" applyAlignment="1">
      <alignment wrapText="1"/>
    </xf>
    <xf numFmtId="0" fontId="2" fillId="8" borderId="5" xfId="0" applyFont="1" applyFill="1" applyBorder="1" applyAlignment="1">
      <alignment wrapText="1"/>
    </xf>
    <xf numFmtId="0" fontId="2" fillId="8" borderId="20" xfId="0" applyFont="1" applyFill="1" applyBorder="1" applyAlignment="1">
      <alignment wrapText="1"/>
    </xf>
    <xf numFmtId="0" fontId="7" fillId="8" borderId="8" xfId="0" applyFont="1" applyFill="1" applyBorder="1" applyAlignment="1">
      <alignment wrapText="1"/>
    </xf>
    <xf numFmtId="0" fontId="7" fillId="8" borderId="9" xfId="0" applyFont="1" applyFill="1" applyBorder="1" applyAlignment="1">
      <alignment wrapText="1"/>
    </xf>
    <xf numFmtId="0" fontId="2" fillId="8" borderId="16" xfId="0" applyFont="1" applyFill="1" applyBorder="1" applyAlignment="1">
      <alignment wrapText="1"/>
    </xf>
    <xf numFmtId="0" fontId="2" fillId="8" borderId="17" xfId="0" applyFont="1" applyFill="1" applyBorder="1" applyAlignment="1">
      <alignment wrapText="1"/>
    </xf>
    <xf numFmtId="0" fontId="2" fillId="8" borderId="21" xfId="0" applyFont="1" applyFill="1" applyBorder="1" applyAlignment="1">
      <alignment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0" xfId="31" applyNumberFormat="1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left" wrapText="1"/>
    </xf>
    <xf numFmtId="0" fontId="7" fillId="8" borderId="14" xfId="0" applyFont="1" applyFill="1" applyBorder="1" applyAlignment="1">
      <alignment horizontal="center" vertical="center" wrapText="1"/>
    </xf>
    <xf numFmtId="2" fontId="10" fillId="3" borderId="27" xfId="0" applyNumberFormat="1" applyFont="1" applyFill="1" applyBorder="1" applyAlignment="1">
      <alignment horizontal="center" vertical="center" wrapText="1" shrinkToFit="1"/>
    </xf>
    <xf numFmtId="166" fontId="11" fillId="3" borderId="2" xfId="2" applyFont="1" applyFill="1" applyBorder="1" applyAlignment="1">
      <alignment vertical="center" wrapText="1"/>
    </xf>
    <xf numFmtId="166" fontId="10" fillId="3" borderId="2" xfId="2" applyFont="1" applyFill="1" applyBorder="1" applyAlignment="1">
      <alignment vertical="center" wrapText="1"/>
    </xf>
    <xf numFmtId="0" fontId="7" fillId="7" borderId="0" xfId="0" applyFont="1" applyFill="1" applyBorder="1" applyAlignment="1">
      <alignment horizontal="left" vertical="center" wrapText="1"/>
    </xf>
    <xf numFmtId="0" fontId="7" fillId="7" borderId="0" xfId="31" applyNumberFormat="1" applyFont="1" applyFill="1" applyBorder="1" applyAlignment="1">
      <alignment horizontal="center" vertical="center" wrapText="1"/>
    </xf>
    <xf numFmtId="166" fontId="15" fillId="4" borderId="12" xfId="2" applyFont="1" applyFill="1" applyBorder="1" applyAlignment="1">
      <alignment horizontal="center" wrapText="1"/>
    </xf>
    <xf numFmtId="166" fontId="15" fillId="4" borderId="23" xfId="2" applyFont="1" applyFill="1" applyBorder="1" applyAlignment="1">
      <alignment vertical="center" wrapText="1"/>
    </xf>
    <xf numFmtId="166" fontId="15" fillId="5" borderId="23" xfId="2" applyFont="1" applyFill="1" applyBorder="1" applyAlignment="1">
      <alignment vertical="center" wrapText="1"/>
    </xf>
    <xf numFmtId="166" fontId="15" fillId="4" borderId="31" xfId="2" applyFont="1" applyFill="1" applyBorder="1" applyAlignment="1">
      <alignment vertical="center" wrapText="1"/>
    </xf>
    <xf numFmtId="166" fontId="15" fillId="4" borderId="32" xfId="2" applyFont="1" applyFill="1" applyBorder="1" applyAlignment="1">
      <alignment vertical="center" wrapText="1"/>
    </xf>
    <xf numFmtId="166" fontId="15" fillId="4" borderId="2" xfId="2" applyFont="1" applyFill="1" applyBorder="1" applyAlignment="1">
      <alignment vertical="center" wrapText="1"/>
    </xf>
    <xf numFmtId="166" fontId="17" fillId="6" borderId="2" xfId="0" applyNumberFormat="1" applyFont="1" applyFill="1" applyBorder="1" applyAlignment="1"/>
    <xf numFmtId="0" fontId="10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textRotation="255"/>
    </xf>
    <xf numFmtId="9" fontId="2" fillId="0" borderId="12" xfId="0" applyNumberFormat="1" applyFont="1" applyFill="1" applyBorder="1" applyAlignment="1">
      <alignment horizontal="center" vertical="center" wrapText="1"/>
    </xf>
    <xf numFmtId="166" fontId="10" fillId="5" borderId="2" xfId="2" applyFont="1" applyFill="1" applyBorder="1" applyAlignment="1">
      <alignment horizontal="center" vertical="center" wrapText="1"/>
    </xf>
    <xf numFmtId="166" fontId="14" fillId="0" borderId="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right" wrapText="1"/>
    </xf>
    <xf numFmtId="3" fontId="2" fillId="0" borderId="12" xfId="0" applyNumberFormat="1" applyFont="1" applyFill="1" applyBorder="1" applyAlignment="1">
      <alignment horizontal="right" wrapText="1"/>
    </xf>
    <xf numFmtId="166" fontId="2" fillId="0" borderId="2" xfId="2" applyFont="1" applyFill="1" applyBorder="1" applyAlignment="1">
      <alignment horizontal="center" wrapText="1"/>
    </xf>
    <xf numFmtId="0" fontId="10" fillId="5" borderId="25" xfId="0" applyFont="1" applyFill="1" applyBorder="1" applyAlignment="1">
      <alignment horizontal="center" vertical="center" wrapText="1"/>
    </xf>
    <xf numFmtId="3" fontId="15" fillId="4" borderId="12" xfId="0" applyNumberFormat="1" applyFont="1" applyFill="1" applyBorder="1" applyAlignment="1">
      <alignment horizontal="right" wrapText="1"/>
    </xf>
    <xf numFmtId="2" fontId="10" fillId="3" borderId="32" xfId="0" applyNumberFormat="1" applyFont="1" applyFill="1" applyBorder="1" applyAlignment="1">
      <alignment horizontal="center" vertical="center" wrapText="1" shrinkToFit="1"/>
    </xf>
    <xf numFmtId="4" fontId="16" fillId="4" borderId="12" xfId="0" applyNumberFormat="1" applyFont="1" applyFill="1" applyBorder="1" applyAlignment="1">
      <alignment horizontal="right" wrapText="1"/>
    </xf>
    <xf numFmtId="166" fontId="11" fillId="0" borderId="2" xfId="2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wrapText="1"/>
    </xf>
    <xf numFmtId="166" fontId="11" fillId="3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 shrinkToFit="1"/>
    </xf>
    <xf numFmtId="166" fontId="2" fillId="0" borderId="12" xfId="2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textRotation="255"/>
    </xf>
    <xf numFmtId="166" fontId="7" fillId="0" borderId="27" xfId="2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textRotation="255"/>
    </xf>
    <xf numFmtId="166" fontId="7" fillId="0" borderId="27" xfId="2" applyFont="1" applyFill="1" applyBorder="1" applyAlignment="1">
      <alignment horizontal="center" vertical="center" wrapText="1"/>
    </xf>
    <xf numFmtId="166" fontId="2" fillId="0" borderId="2" xfId="2" applyFont="1" applyFill="1" applyBorder="1" applyAlignment="1">
      <alignment horizontal="center" vertical="center" wrapText="1"/>
    </xf>
    <xf numFmtId="166" fontId="2" fillId="0" borderId="32" xfId="2" applyFont="1" applyFill="1" applyBorder="1" applyAlignment="1">
      <alignment horizontal="center" vertical="center" wrapText="1"/>
    </xf>
    <xf numFmtId="0" fontId="2" fillId="0" borderId="2" xfId="31" applyNumberFormat="1" applyFont="1" applyFill="1" applyBorder="1" applyAlignment="1">
      <alignment horizontal="center" vertical="center" wrapText="1" shrinkToFit="1"/>
    </xf>
    <xf numFmtId="166" fontId="2" fillId="0" borderId="27" xfId="2" applyFont="1" applyFill="1" applyBorder="1" applyAlignment="1">
      <alignment horizontal="center" vertical="center" wrapText="1"/>
    </xf>
    <xf numFmtId="166" fontId="2" fillId="0" borderId="2" xfId="2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31" applyNumberFormat="1" applyFont="1" applyFill="1" applyBorder="1" applyAlignment="1">
      <alignment horizontal="center" vertical="center" wrapText="1" shrinkToFit="1"/>
    </xf>
    <xf numFmtId="166" fontId="2" fillId="0" borderId="32" xfId="2" applyFont="1" applyFill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center" wrapText="1"/>
    </xf>
    <xf numFmtId="164" fontId="2" fillId="5" borderId="18" xfId="0" applyNumberFormat="1" applyFont="1" applyFill="1" applyBorder="1" applyAlignment="1">
      <alignment horizontal="center" wrapText="1"/>
    </xf>
    <xf numFmtId="2" fontId="15" fillId="4" borderId="32" xfId="2" applyNumberFormat="1" applyFont="1" applyFill="1" applyBorder="1" applyAlignment="1">
      <alignment vertical="center" wrapText="1"/>
    </xf>
    <xf numFmtId="2" fontId="2" fillId="0" borderId="25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6" fontId="2" fillId="0" borderId="12" xfId="2" applyFont="1" applyFill="1" applyBorder="1" applyAlignment="1">
      <alignment horizontal="center" vertical="center" wrapText="1"/>
    </xf>
    <xf numFmtId="166" fontId="2" fillId="0" borderId="2" xfId="2" applyFont="1" applyFill="1" applyBorder="1" applyAlignment="1">
      <alignment horizontal="center" vertical="center" wrapText="1"/>
    </xf>
    <xf numFmtId="166" fontId="16" fillId="4" borderId="2" xfId="2" applyFont="1" applyFill="1" applyBorder="1" applyAlignment="1">
      <alignment vertical="center" wrapText="1"/>
    </xf>
    <xf numFmtId="166" fontId="15" fillId="3" borderId="2" xfId="2" applyFont="1" applyFill="1" applyBorder="1" applyAlignment="1">
      <alignment vertical="center" wrapText="1"/>
    </xf>
    <xf numFmtId="166" fontId="15" fillId="4" borderId="12" xfId="2" applyFont="1" applyFill="1" applyBorder="1" applyAlignment="1">
      <alignment vertical="center" wrapText="1"/>
    </xf>
    <xf numFmtId="0" fontId="10" fillId="0" borderId="12" xfId="0" applyFont="1" applyFill="1" applyBorder="1" applyAlignment="1">
      <alignment wrapText="1"/>
    </xf>
    <xf numFmtId="166" fontId="16" fillId="4" borderId="32" xfId="2" applyFont="1" applyFill="1" applyBorder="1" applyAlignment="1">
      <alignment vertical="center" wrapText="1"/>
    </xf>
    <xf numFmtId="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Fill="1" applyBorder="1" applyAlignment="1">
      <alignment wrapText="1"/>
    </xf>
    <xf numFmtId="0" fontId="10" fillId="5" borderId="2" xfId="31" applyNumberFormat="1" applyFont="1" applyFill="1" applyBorder="1" applyAlignment="1">
      <alignment horizontal="center" vertical="center" wrapText="1" shrinkToFit="1"/>
    </xf>
    <xf numFmtId="2" fontId="10" fillId="5" borderId="2" xfId="0" applyNumberFormat="1" applyFont="1" applyFill="1" applyBorder="1" applyAlignment="1">
      <alignment horizontal="center" vertical="center" wrapText="1" shrinkToFit="1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9" fontId="10" fillId="5" borderId="2" xfId="31" applyFont="1" applyFill="1" applyBorder="1" applyAlignment="1">
      <alignment vertical="center" wrapText="1"/>
    </xf>
    <xf numFmtId="166" fontId="10" fillId="5" borderId="2" xfId="2" applyFont="1" applyFill="1" applyBorder="1" applyAlignment="1">
      <alignment vertical="center" wrapText="1"/>
    </xf>
    <xf numFmtId="166" fontId="11" fillId="5" borderId="2" xfId="2" applyFont="1" applyFill="1" applyBorder="1" applyAlignment="1">
      <alignment vertical="center" wrapText="1"/>
    </xf>
    <xf numFmtId="166" fontId="15" fillId="5" borderId="2" xfId="2" applyFont="1" applyFill="1" applyBorder="1" applyAlignment="1">
      <alignment vertical="center" wrapText="1"/>
    </xf>
    <xf numFmtId="166" fontId="11" fillId="5" borderId="2" xfId="2" applyFont="1" applyFill="1" applyBorder="1" applyAlignment="1">
      <alignment horizontal="center" vertical="center" wrapText="1"/>
    </xf>
    <xf numFmtId="166" fontId="10" fillId="5" borderId="4" xfId="2" applyFont="1" applyFill="1" applyBorder="1" applyAlignment="1">
      <alignment horizontal="center" vertical="center" wrapText="1"/>
    </xf>
    <xf numFmtId="166" fontId="10" fillId="5" borderId="6" xfId="2" applyFont="1" applyFill="1" applyBorder="1" applyAlignment="1">
      <alignment horizontal="center" vertical="center" wrapText="1"/>
    </xf>
    <xf numFmtId="2" fontId="2" fillId="5" borderId="25" xfId="0" applyNumberFormat="1" applyFont="1" applyFill="1" applyBorder="1" applyAlignment="1">
      <alignment horizontal="center" vertical="center" wrapText="1"/>
    </xf>
    <xf numFmtId="166" fontId="10" fillId="5" borderId="5" xfId="2" applyFont="1" applyFill="1" applyBorder="1" applyAlignment="1">
      <alignment horizontal="center" vertical="center" wrapText="1"/>
    </xf>
    <xf numFmtId="166" fontId="11" fillId="5" borderId="2" xfId="2" applyFont="1" applyFill="1" applyBorder="1" applyAlignment="1">
      <alignment vertical="center"/>
    </xf>
    <xf numFmtId="166" fontId="10" fillId="6" borderId="2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166" fontId="10" fillId="3" borderId="40" xfId="2" applyFont="1" applyFill="1" applyBorder="1" applyAlignment="1">
      <alignment horizontal="center" vertical="center" wrapText="1"/>
    </xf>
    <xf numFmtId="166" fontId="10" fillId="3" borderId="7" xfId="2" applyFont="1" applyFill="1" applyBorder="1" applyAlignment="1">
      <alignment horizontal="center" vertical="center" wrapText="1"/>
    </xf>
    <xf numFmtId="166" fontId="10" fillId="3" borderId="41" xfId="2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4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166" fontId="2" fillId="0" borderId="33" xfId="2" applyFont="1" applyFill="1" applyBorder="1" applyAlignment="1">
      <alignment horizontal="center" vertical="center" wrapText="1"/>
    </xf>
    <xf numFmtId="166" fontId="2" fillId="0" borderId="29" xfId="2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166" fontId="2" fillId="0" borderId="23" xfId="2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2" fontId="10" fillId="5" borderId="4" xfId="0" applyNumberFormat="1" applyFont="1" applyFill="1" applyBorder="1" applyAlignment="1">
      <alignment horizontal="center" vertical="center" wrapText="1"/>
    </xf>
    <xf numFmtId="2" fontId="10" fillId="5" borderId="5" xfId="0" applyNumberFormat="1" applyFont="1" applyFill="1" applyBorder="1" applyAlignment="1">
      <alignment horizontal="center" vertical="center" wrapText="1"/>
    </xf>
    <xf numFmtId="2" fontId="10" fillId="5" borderId="6" xfId="0" applyNumberFormat="1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2" fontId="2" fillId="0" borderId="29" xfId="0" applyNumberFormat="1" applyFont="1" applyFill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vertical="center" wrapText="1"/>
    </xf>
    <xf numFmtId="166" fontId="2" fillId="0" borderId="19" xfId="2" applyFont="1" applyFill="1" applyBorder="1" applyAlignment="1">
      <alignment horizontal="center" vertical="center" wrapText="1"/>
    </xf>
    <xf numFmtId="2" fontId="2" fillId="0" borderId="23" xfId="54" applyNumberFormat="1" applyFont="1" applyFill="1" applyBorder="1" applyAlignment="1">
      <alignment horizontal="left" vertical="center" wrapText="1" shrinkToFit="1"/>
    </xf>
    <xf numFmtId="0" fontId="10" fillId="5" borderId="31" xfId="0" applyFont="1" applyFill="1" applyBorder="1" applyAlignment="1">
      <alignment horizontal="center" vertical="center"/>
    </xf>
    <xf numFmtId="166" fontId="2" fillId="0" borderId="26" xfId="2" applyFont="1" applyFill="1" applyBorder="1" applyAlignment="1">
      <alignment horizontal="center" vertical="center" wrapText="1"/>
    </xf>
    <xf numFmtId="166" fontId="2" fillId="0" borderId="25" xfId="2" applyFont="1" applyFill="1" applyBorder="1" applyAlignment="1">
      <alignment horizontal="center" vertical="center" wrapText="1"/>
    </xf>
    <xf numFmtId="166" fontId="2" fillId="0" borderId="2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6" fontId="10" fillId="3" borderId="4" xfId="2" applyFont="1" applyFill="1" applyBorder="1" applyAlignment="1">
      <alignment horizontal="center" vertical="center" wrapText="1"/>
    </xf>
    <xf numFmtId="166" fontId="10" fillId="3" borderId="5" xfId="2" applyFont="1" applyFill="1" applyBorder="1" applyAlignment="1">
      <alignment horizontal="center" vertical="center" wrapText="1"/>
    </xf>
    <xf numFmtId="166" fontId="10" fillId="3" borderId="6" xfId="2" applyFont="1" applyFill="1" applyBorder="1" applyAlignment="1">
      <alignment horizontal="center" vertical="center" wrapText="1"/>
    </xf>
    <xf numFmtId="166" fontId="2" fillId="0" borderId="12" xfId="2" applyFont="1" applyFill="1" applyBorder="1" applyAlignment="1">
      <alignment horizontal="center" vertical="center" wrapText="1"/>
    </xf>
    <xf numFmtId="166" fontId="2" fillId="0" borderId="42" xfId="2" applyFont="1" applyFill="1" applyBorder="1" applyAlignment="1">
      <alignment horizontal="center" vertical="center" wrapText="1"/>
    </xf>
    <xf numFmtId="166" fontId="2" fillId="0" borderId="34" xfId="2" applyFont="1" applyFill="1" applyBorder="1" applyAlignment="1">
      <alignment horizontal="center" vertical="center" wrapText="1"/>
    </xf>
    <xf numFmtId="166" fontId="2" fillId="0" borderId="43" xfId="2" applyFont="1" applyFill="1" applyBorder="1" applyAlignment="1">
      <alignment horizontal="center" vertical="center" wrapText="1"/>
    </xf>
    <xf numFmtId="2" fontId="2" fillId="0" borderId="42" xfId="54" applyNumberFormat="1" applyFont="1" applyFill="1" applyBorder="1" applyAlignment="1">
      <alignment horizontal="center" vertical="center" wrapText="1" shrinkToFit="1"/>
    </xf>
    <xf numFmtId="2" fontId="2" fillId="0" borderId="34" xfId="54" applyNumberFormat="1" applyFont="1" applyFill="1" applyBorder="1" applyAlignment="1">
      <alignment horizontal="center" vertical="center" wrapText="1" shrinkToFit="1"/>
    </xf>
    <xf numFmtId="2" fontId="2" fillId="0" borderId="43" xfId="54" applyNumberFormat="1" applyFont="1" applyFill="1" applyBorder="1" applyAlignment="1">
      <alignment horizontal="center" vertical="center" wrapText="1" shrinkToFi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166" fontId="2" fillId="0" borderId="30" xfId="2" applyFont="1" applyFill="1" applyBorder="1" applyAlignment="1">
      <alignment horizontal="center" vertical="center" wrapText="1"/>
    </xf>
    <xf numFmtId="166" fontId="2" fillId="0" borderId="28" xfId="2" applyFont="1" applyFill="1" applyBorder="1" applyAlignment="1">
      <alignment horizontal="center" vertical="center" wrapText="1"/>
    </xf>
    <xf numFmtId="166" fontId="11" fillId="5" borderId="31" xfId="2" applyFont="1" applyFill="1" applyBorder="1" applyAlignment="1">
      <alignment horizontal="center" vertical="center" wrapText="1"/>
    </xf>
    <xf numFmtId="166" fontId="10" fillId="3" borderId="2" xfId="2" applyFont="1" applyFill="1" applyBorder="1" applyAlignment="1">
      <alignment horizontal="center" vertical="center" wrapText="1"/>
    </xf>
    <xf numFmtId="166" fontId="2" fillId="0" borderId="4" xfId="2" applyFont="1" applyFill="1" applyBorder="1" applyAlignment="1">
      <alignment horizontal="center" vertical="center" wrapText="1"/>
    </xf>
    <xf numFmtId="166" fontId="2" fillId="0" borderId="6" xfId="2" applyFont="1" applyFill="1" applyBorder="1" applyAlignment="1">
      <alignment horizontal="center" vertical="center" wrapText="1"/>
    </xf>
    <xf numFmtId="166" fontId="2" fillId="0" borderId="27" xfId="2" applyFont="1" applyFill="1" applyBorder="1" applyAlignment="1">
      <alignment horizontal="center" vertical="center" wrapText="1"/>
    </xf>
    <xf numFmtId="2" fontId="2" fillId="0" borderId="27" xfId="54" applyNumberFormat="1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" fontId="10" fillId="3" borderId="4" xfId="54" applyNumberFormat="1" applyFont="1" applyFill="1" applyBorder="1" applyAlignment="1">
      <alignment horizontal="center" vertical="center" wrapText="1" shrinkToFit="1"/>
    </xf>
    <xf numFmtId="2" fontId="10" fillId="3" borderId="5" xfId="54" applyNumberFormat="1" applyFont="1" applyFill="1" applyBorder="1" applyAlignment="1">
      <alignment horizontal="center" vertical="center" wrapText="1" shrinkToFit="1"/>
    </xf>
    <xf numFmtId="2" fontId="10" fillId="3" borderId="6" xfId="54" applyNumberFormat="1" applyFont="1" applyFill="1" applyBorder="1" applyAlignment="1">
      <alignment horizontal="center" vertical="center" wrapText="1" shrinkToFit="1"/>
    </xf>
    <xf numFmtId="2" fontId="10" fillId="5" borderId="4" xfId="54" applyNumberFormat="1" applyFont="1" applyFill="1" applyBorder="1" applyAlignment="1">
      <alignment horizontal="center" vertical="center" wrapText="1" shrinkToFit="1"/>
    </xf>
    <xf numFmtId="2" fontId="10" fillId="5" borderId="5" xfId="54" applyNumberFormat="1" applyFont="1" applyFill="1" applyBorder="1" applyAlignment="1">
      <alignment horizontal="center" vertical="center" wrapText="1" shrinkToFit="1"/>
    </xf>
    <xf numFmtId="2" fontId="10" fillId="5" borderId="6" xfId="54" applyNumberFormat="1" applyFont="1" applyFill="1" applyBorder="1" applyAlignment="1">
      <alignment horizontal="center" vertical="center" wrapText="1" shrinkToFit="1"/>
    </xf>
    <xf numFmtId="166" fontId="10" fillId="5" borderId="4" xfId="2" applyFont="1" applyFill="1" applyBorder="1" applyAlignment="1">
      <alignment horizontal="center" vertical="center" wrapText="1"/>
    </xf>
    <xf numFmtId="166" fontId="10" fillId="5" borderId="5" xfId="2" applyFont="1" applyFill="1" applyBorder="1" applyAlignment="1">
      <alignment horizontal="center" vertical="center" wrapText="1"/>
    </xf>
    <xf numFmtId="166" fontId="10" fillId="5" borderId="6" xfId="2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2" fontId="2" fillId="0" borderId="2" xfId="54" applyNumberFormat="1" applyFont="1" applyFill="1" applyBorder="1" applyAlignment="1">
      <alignment horizontal="center" vertical="center" wrapText="1" shrinkToFit="1"/>
    </xf>
    <xf numFmtId="0" fontId="2" fillId="8" borderId="4" xfId="0" applyFont="1" applyFill="1" applyBorder="1" applyAlignment="1">
      <alignment horizontal="left" wrapText="1"/>
    </xf>
    <xf numFmtId="0" fontId="2" fillId="8" borderId="5" xfId="0" applyFont="1" applyFill="1" applyBorder="1" applyAlignment="1">
      <alignment horizontal="left" wrapText="1"/>
    </xf>
    <xf numFmtId="0" fontId="2" fillId="8" borderId="6" xfId="0" applyFont="1" applyFill="1" applyBorder="1" applyAlignment="1">
      <alignment horizontal="left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 shrinkToFit="1"/>
    </xf>
    <xf numFmtId="0" fontId="2" fillId="3" borderId="2" xfId="0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8" fillId="0" borderId="25" xfId="0" applyNumberFormat="1" applyFont="1" applyFill="1" applyBorder="1" applyAlignment="1">
      <alignment horizontal="center" vertical="center" wrapText="1"/>
    </xf>
    <xf numFmtId="2" fontId="8" fillId="0" borderId="42" xfId="0" applyNumberFormat="1" applyFont="1" applyFill="1" applyBorder="1" applyAlignment="1">
      <alignment horizontal="center" vertical="center" wrapText="1"/>
    </xf>
    <xf numFmtId="2" fontId="8" fillId="0" borderId="34" xfId="0" applyNumberFormat="1" applyFont="1" applyFill="1" applyBorder="1" applyAlignment="1">
      <alignment horizontal="center" vertical="center" wrapText="1"/>
    </xf>
    <xf numFmtId="2" fontId="8" fillId="0" borderId="43" xfId="0" applyNumberFormat="1" applyFont="1" applyFill="1" applyBorder="1" applyAlignment="1">
      <alignment horizontal="center" vertical="center" wrapText="1"/>
    </xf>
    <xf numFmtId="2" fontId="10" fillId="5" borderId="31" xfId="0" applyNumberFormat="1" applyFont="1" applyFill="1" applyBorder="1" applyAlignment="1">
      <alignment horizontal="center" vertical="center" wrapText="1" shrinkToFit="1"/>
    </xf>
    <xf numFmtId="166" fontId="10" fillId="5" borderId="31" xfId="2" applyFont="1" applyFill="1" applyBorder="1" applyAlignment="1">
      <alignment horizontal="center" vertical="center" wrapText="1"/>
    </xf>
    <xf numFmtId="2" fontId="2" fillId="0" borderId="19" xfId="54" applyNumberFormat="1" applyFont="1" applyFill="1" applyBorder="1" applyAlignment="1">
      <alignment horizontal="left" vertical="center" wrapText="1" shrinkToFit="1"/>
    </xf>
    <xf numFmtId="2" fontId="10" fillId="3" borderId="37" xfId="54" applyNumberFormat="1" applyFont="1" applyFill="1" applyBorder="1" applyAlignment="1">
      <alignment horizontal="center" vertical="center" wrapText="1" shrinkToFit="1"/>
    </xf>
    <xf numFmtId="2" fontId="10" fillId="3" borderId="38" xfId="54" applyNumberFormat="1" applyFont="1" applyFill="1" applyBorder="1" applyAlignment="1">
      <alignment horizontal="center" vertical="center" wrapText="1" shrinkToFit="1"/>
    </xf>
    <xf numFmtId="2" fontId="10" fillId="3" borderId="39" xfId="54" applyNumberFormat="1" applyFont="1" applyFill="1" applyBorder="1" applyAlignment="1">
      <alignment horizontal="center" vertical="center" wrapText="1" shrinkToFit="1"/>
    </xf>
    <xf numFmtId="2" fontId="2" fillId="0" borderId="2" xfId="54" applyNumberFormat="1" applyFont="1" applyFill="1" applyBorder="1" applyAlignment="1">
      <alignment horizontal="left" vertical="center" wrapText="1" shrinkToFit="1"/>
    </xf>
    <xf numFmtId="2" fontId="2" fillId="0" borderId="30" xfId="54" applyNumberFormat="1" applyFont="1" applyFill="1" applyBorder="1" applyAlignment="1">
      <alignment horizontal="center" vertical="center" wrapText="1" shrinkToFit="1"/>
    </xf>
    <xf numFmtId="2" fontId="2" fillId="0" borderId="11" xfId="54" applyNumberFormat="1" applyFont="1" applyFill="1" applyBorder="1" applyAlignment="1">
      <alignment horizontal="center" vertical="center" wrapText="1" shrinkToFit="1"/>
    </xf>
    <xf numFmtId="2" fontId="2" fillId="0" borderId="28" xfId="54" applyNumberFormat="1" applyFont="1" applyFill="1" applyBorder="1" applyAlignment="1">
      <alignment horizontal="center" vertical="center" wrapText="1" shrinkToFit="1"/>
    </xf>
    <xf numFmtId="166" fontId="10" fillId="3" borderId="37" xfId="2" applyFont="1" applyFill="1" applyBorder="1" applyAlignment="1">
      <alignment horizontal="center" vertical="center" wrapText="1"/>
    </xf>
    <xf numFmtId="166" fontId="10" fillId="3" borderId="38" xfId="2" applyFont="1" applyFill="1" applyBorder="1" applyAlignment="1">
      <alignment horizontal="center" vertical="center" wrapText="1"/>
    </xf>
    <xf numFmtId="166" fontId="10" fillId="3" borderId="39" xfId="2" applyFont="1" applyFill="1" applyBorder="1" applyAlignment="1">
      <alignment horizontal="center" vertical="center" wrapText="1"/>
    </xf>
    <xf numFmtId="2" fontId="0" fillId="0" borderId="2" xfId="54" applyNumberFormat="1" applyFont="1" applyFill="1" applyBorder="1" applyAlignment="1">
      <alignment horizontal="left" vertical="center" wrapText="1" shrinkToFit="1"/>
    </xf>
    <xf numFmtId="2" fontId="2" fillId="0" borderId="2" xfId="0" applyNumberFormat="1" applyFont="1" applyFill="1" applyBorder="1" applyAlignment="1">
      <alignment horizontal="left" vertical="center" wrapText="1" shrinkToFit="1"/>
    </xf>
    <xf numFmtId="2" fontId="10" fillId="3" borderId="4" xfId="0" applyNumberFormat="1" applyFont="1" applyFill="1" applyBorder="1" applyAlignment="1">
      <alignment horizontal="center" vertical="center" wrapText="1" shrinkToFit="1"/>
    </xf>
    <xf numFmtId="2" fontId="10" fillId="3" borderId="5" xfId="0" applyNumberFormat="1" applyFont="1" applyFill="1" applyBorder="1" applyAlignment="1">
      <alignment horizontal="center" vertical="center" wrapText="1" shrinkToFit="1"/>
    </xf>
    <xf numFmtId="2" fontId="10" fillId="3" borderId="6" xfId="0" applyNumberFormat="1" applyFont="1" applyFill="1" applyBorder="1" applyAlignment="1">
      <alignment horizontal="center" vertical="center" wrapText="1" shrinkToFit="1"/>
    </xf>
    <xf numFmtId="2" fontId="10" fillId="3" borderId="37" xfId="0" applyNumberFormat="1" applyFont="1" applyFill="1" applyBorder="1" applyAlignment="1">
      <alignment horizontal="center" vertical="center" wrapText="1" shrinkToFit="1"/>
    </xf>
    <xf numFmtId="2" fontId="10" fillId="3" borderId="38" xfId="0" applyNumberFormat="1" applyFont="1" applyFill="1" applyBorder="1" applyAlignment="1">
      <alignment horizontal="center" vertical="center" wrapText="1" shrinkToFit="1"/>
    </xf>
    <xf numFmtId="2" fontId="10" fillId="3" borderId="39" xfId="0" applyNumberFormat="1" applyFont="1" applyFill="1" applyBorder="1" applyAlignment="1">
      <alignment horizontal="center" vertical="center" wrapText="1" shrinkToFit="1"/>
    </xf>
    <xf numFmtId="0" fontId="2" fillId="8" borderId="4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20" xfId="0" applyFont="1" applyFill="1" applyBorder="1" applyAlignment="1">
      <alignment horizontal="left" vertical="top" wrapText="1"/>
    </xf>
    <xf numFmtId="0" fontId="2" fillId="8" borderId="4" xfId="0" applyFont="1" applyFill="1" applyBorder="1" applyAlignment="1">
      <alignment horizontal="center" wrapText="1"/>
    </xf>
    <xf numFmtId="0" fontId="2" fillId="8" borderId="5" xfId="0" applyFont="1" applyFill="1" applyBorder="1" applyAlignment="1">
      <alignment horizontal="center" wrapText="1"/>
    </xf>
    <xf numFmtId="0" fontId="2" fillId="8" borderId="6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center" wrapText="1" shrinkToFit="1"/>
    </xf>
    <xf numFmtId="0" fontId="2" fillId="5" borderId="42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0" fontId="2" fillId="0" borderId="2" xfId="31" applyNumberFormat="1" applyFont="1" applyFill="1" applyBorder="1" applyAlignment="1">
      <alignment horizontal="center" vertical="center" wrapText="1" shrinkToFi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42" xfId="0" applyNumberFormat="1" applyFont="1" applyFill="1" applyBorder="1" applyAlignment="1">
      <alignment horizontal="center" vertical="center" wrapText="1"/>
    </xf>
    <xf numFmtId="2" fontId="2" fillId="0" borderId="34" xfId="0" applyNumberFormat="1" applyFont="1" applyFill="1" applyBorder="1" applyAlignment="1">
      <alignment horizontal="center" vertical="center" wrapText="1"/>
    </xf>
    <xf numFmtId="2" fontId="2" fillId="0" borderId="43" xfId="0" applyNumberFormat="1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horizontal="left" vertical="center" wrapText="1"/>
    </xf>
    <xf numFmtId="0" fontId="7" fillId="7" borderId="13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vertical="center" wrapText="1"/>
    </xf>
    <xf numFmtId="0" fontId="7" fillId="7" borderId="14" xfId="0" applyFont="1" applyFill="1" applyBorder="1" applyAlignment="1">
      <alignment horizontal="left" vertical="center" wrapText="1"/>
    </xf>
    <xf numFmtId="0" fontId="7" fillId="7" borderId="8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left" vertical="top" wrapText="1"/>
    </xf>
    <xf numFmtId="0" fontId="7" fillId="8" borderId="11" xfId="0" applyFont="1" applyFill="1" applyBorder="1" applyAlignment="1">
      <alignment horizontal="left" vertical="top" wrapText="1"/>
    </xf>
    <xf numFmtId="0" fontId="7" fillId="8" borderId="22" xfId="0" applyFont="1" applyFill="1" applyBorder="1" applyAlignment="1">
      <alignment horizontal="left" vertical="top" wrapText="1"/>
    </xf>
    <xf numFmtId="168" fontId="2" fillId="8" borderId="4" xfId="12" applyFont="1" applyFill="1" applyBorder="1" applyAlignment="1">
      <alignment horizontal="left" wrapText="1"/>
    </xf>
    <xf numFmtId="168" fontId="2" fillId="8" borderId="5" xfId="12" applyFont="1" applyFill="1" applyBorder="1" applyAlignment="1">
      <alignment horizontal="left" wrapText="1"/>
    </xf>
    <xf numFmtId="168" fontId="2" fillId="8" borderId="6" xfId="12" applyFont="1" applyFill="1" applyBorder="1" applyAlignment="1">
      <alignment horizontal="left" wrapText="1"/>
    </xf>
    <xf numFmtId="0" fontId="2" fillId="8" borderId="4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left" vertical="top" wrapText="1"/>
    </xf>
    <xf numFmtId="0" fontId="2" fillId="8" borderId="1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4" xfId="35" applyFont="1" applyFill="1" applyBorder="1" applyAlignment="1">
      <alignment horizontal="center"/>
    </xf>
    <xf numFmtId="0" fontId="2" fillId="0" borderId="5" xfId="35" applyFont="1" applyFill="1" applyBorder="1" applyAlignment="1">
      <alignment horizontal="center"/>
    </xf>
    <xf numFmtId="0" fontId="2" fillId="0" borderId="6" xfId="35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 wrapText="1"/>
    </xf>
    <xf numFmtId="0" fontId="2" fillId="8" borderId="17" xfId="0" applyFont="1" applyFill="1" applyBorder="1" applyAlignment="1">
      <alignment horizontal="center" wrapText="1"/>
    </xf>
    <xf numFmtId="0" fontId="2" fillId="8" borderId="18" xfId="0" applyFont="1" applyFill="1" applyBorder="1" applyAlignment="1">
      <alignment horizontal="center" wrapText="1"/>
    </xf>
    <xf numFmtId="0" fontId="7" fillId="0" borderId="36" xfId="0" applyFont="1" applyFill="1" applyBorder="1" applyAlignment="1">
      <alignment horizontal="center" vertical="center" textRotation="90" wrapText="1"/>
    </xf>
    <xf numFmtId="0" fontId="7" fillId="0" borderId="45" xfId="0" applyFont="1" applyFill="1" applyBorder="1" applyAlignment="1">
      <alignment horizontal="center" vertical="center" textRotation="90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44" xfId="31" applyNumberFormat="1" applyFont="1" applyFill="1" applyBorder="1" applyAlignment="1">
      <alignment horizontal="center" vertical="center" wrapText="1"/>
    </xf>
    <xf numFmtId="0" fontId="7" fillId="0" borderId="12" xfId="31" applyNumberFormat="1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2" fillId="0" borderId="12" xfId="54" applyNumberFormat="1" applyFont="1" applyFill="1" applyBorder="1" applyAlignment="1">
      <alignment horizontal="left" vertical="center" wrapText="1" shrinkToFit="1"/>
    </xf>
    <xf numFmtId="166" fontId="2" fillId="0" borderId="4" xfId="2" applyFont="1" applyFill="1" applyBorder="1" applyAlignment="1">
      <alignment horizontal="center" wrapText="1"/>
    </xf>
    <xf numFmtId="166" fontId="2" fillId="0" borderId="6" xfId="2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center" vertical="center" textRotation="255"/>
    </xf>
    <xf numFmtId="0" fontId="2" fillId="0" borderId="3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166" fontId="2" fillId="0" borderId="5" xfId="2" applyFont="1" applyFill="1" applyBorder="1" applyAlignment="1">
      <alignment horizontal="center" vertical="center" wrapText="1"/>
    </xf>
    <xf numFmtId="2" fontId="2" fillId="0" borderId="32" xfId="0" applyNumberFormat="1" applyFont="1" applyFill="1" applyBorder="1" applyAlignment="1">
      <alignment horizontal="left" vertical="center" wrapText="1" shrinkToFit="1"/>
    </xf>
    <xf numFmtId="0" fontId="2" fillId="0" borderId="32" xfId="0" applyFont="1" applyFill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center" wrapText="1"/>
    </xf>
    <xf numFmtId="164" fontId="2" fillId="5" borderId="18" xfId="0" applyNumberFormat="1" applyFont="1" applyFill="1" applyBorder="1" applyAlignment="1">
      <alignment horizontal="center" wrapText="1"/>
    </xf>
    <xf numFmtId="166" fontId="2" fillId="0" borderId="32" xfId="2" applyFont="1" applyFill="1" applyBorder="1" applyAlignment="1">
      <alignment horizontal="center" vertical="center" wrapText="1"/>
    </xf>
    <xf numFmtId="166" fontId="10" fillId="3" borderId="4" xfId="2" applyFont="1" applyFill="1" applyBorder="1" applyAlignment="1">
      <alignment horizontal="center" vertical="center"/>
    </xf>
    <xf numFmtId="166" fontId="10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2" fontId="0" fillId="0" borderId="0" xfId="0" applyNumberFormat="1"/>
    <xf numFmtId="0" fontId="2" fillId="0" borderId="0" xfId="0" applyFont="1" applyAlignment="1">
      <alignment wrapText="1"/>
    </xf>
  </cellXfs>
  <cellStyles count="66">
    <cellStyle name="Excel Built-in Normal" xfId="1"/>
    <cellStyle name="Excel Built-in Normal 2" xfId="36"/>
    <cellStyle name="Millares" xfId="2" builtinId="3"/>
    <cellStyle name="Millares 2 2" xfId="3"/>
    <cellStyle name="Millares 2 2 2" xfId="4"/>
    <cellStyle name="Millares 2 2 2 2" xfId="38"/>
    <cellStyle name="Millares 2 2 3" xfId="5"/>
    <cellStyle name="Millares 2 2 3 2" xfId="39"/>
    <cellStyle name="Millares 2 2 4" xfId="6"/>
    <cellStyle name="Millares 2 2 4 2" xfId="40"/>
    <cellStyle name="Millares 2 2 5" xfId="7"/>
    <cellStyle name="Millares 2 2 5 2" xfId="41"/>
    <cellStyle name="Millares 2 2 6" xfId="37"/>
    <cellStyle name="Millares 2 3" xfId="8"/>
    <cellStyle name="Millares 2 3 2" xfId="42"/>
    <cellStyle name="Millares 2 4" xfId="9"/>
    <cellStyle name="Millares 2 4 2" xfId="43"/>
    <cellStyle name="Millares 2 5" xfId="10"/>
    <cellStyle name="Millares 2 5 2" xfId="44"/>
    <cellStyle name="Millares 3" xfId="11"/>
    <cellStyle name="Millares 3 2" xfId="45"/>
    <cellStyle name="Moneda" xfId="12" builtinId="4"/>
    <cellStyle name="Moneda 2" xfId="13"/>
    <cellStyle name="Moneda 2 2" xfId="14"/>
    <cellStyle name="Moneda 2 2 2" xfId="15"/>
    <cellStyle name="Moneda 2 2 2 2" xfId="48"/>
    <cellStyle name="Moneda 2 2 3" xfId="47"/>
    <cellStyle name="Moneda 2 3" xfId="16"/>
    <cellStyle name="Moneda 2 3 2" xfId="49"/>
    <cellStyle name="Moneda 2 4" xfId="17"/>
    <cellStyle name="Moneda 2 4 2" xfId="50"/>
    <cellStyle name="Moneda 2 5" xfId="18"/>
    <cellStyle name="Moneda 2 5 2" xfId="51"/>
    <cellStyle name="Moneda 2 6" xfId="46"/>
    <cellStyle name="Moneda 3" xfId="19"/>
    <cellStyle name="Moneda 3 2" xfId="52"/>
    <cellStyle name="Moneda 4" xfId="20"/>
    <cellStyle name="Moneda 4 2" xfId="53"/>
    <cellStyle name="Normal" xfId="0" builtinId="0"/>
    <cellStyle name="Normal 2" xfId="34"/>
    <cellStyle name="Normal 2 2" xfId="21"/>
    <cellStyle name="Normal 2 2 2" xfId="54"/>
    <cellStyle name="Normal 2 3" xfId="22"/>
    <cellStyle name="Normal 2 3 2" xfId="55"/>
    <cellStyle name="Normal 2 4" xfId="23"/>
    <cellStyle name="Normal 2 4 2" xfId="56"/>
    <cellStyle name="Normal 2 5" xfId="24"/>
    <cellStyle name="Normal 2 5 2" xfId="57"/>
    <cellStyle name="Normal 2 6" xfId="25"/>
    <cellStyle name="Normal 2 6 2" xfId="58"/>
    <cellStyle name="Normal 2 7" xfId="26"/>
    <cellStyle name="Normal 2 7 2" xfId="59"/>
    <cellStyle name="Normal 2 8" xfId="27"/>
    <cellStyle name="Normal 2 8 2" xfId="60"/>
    <cellStyle name="Normal 3" xfId="28"/>
    <cellStyle name="Normal 3 2" xfId="61"/>
    <cellStyle name="Normal 4" xfId="29"/>
    <cellStyle name="Normal 4 2" xfId="62"/>
    <cellStyle name="Normal 5" xfId="30"/>
    <cellStyle name="Normal 5 2" xfId="63"/>
    <cellStyle name="Normal 6" xfId="35"/>
    <cellStyle name="Porcentaje" xfId="31" builtinId="5"/>
    <cellStyle name="Porcentual 2" xfId="32"/>
    <cellStyle name="Porcentual 2 2" xfId="33"/>
    <cellStyle name="Porcentual 2 2 2" xfId="65"/>
    <cellStyle name="Porcentual 2 3" xfId="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3</xdr:row>
      <xdr:rowOff>47625</xdr:rowOff>
    </xdr:from>
    <xdr:to>
      <xdr:col>4</xdr:col>
      <xdr:colOff>1066800</xdr:colOff>
      <xdr:row>3</xdr:row>
      <xdr:rowOff>228600</xdr:rowOff>
    </xdr:to>
    <xdr:sp macro="" textlink="">
      <xdr:nvSpPr>
        <xdr:cNvPr id="11445" name="Rectangle 14"/>
        <xdr:cNvSpPr>
          <a:spLocks noChangeArrowheads="1"/>
        </xdr:cNvSpPr>
      </xdr:nvSpPr>
      <xdr:spPr bwMode="auto">
        <a:xfrm>
          <a:off x="2876550" y="1009650"/>
          <a:ext cx="7143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EO786"/>
  <sheetViews>
    <sheetView tabSelected="1" showWhiteSpace="0" view="pageBreakPreview" topLeftCell="G54" zoomScale="70" zoomScaleNormal="60" zoomScaleSheetLayoutView="70" zoomScalePageLayoutView="60" workbookViewId="0">
      <selection activeCell="AE89" sqref="AE89"/>
    </sheetView>
  </sheetViews>
  <sheetFormatPr baseColWidth="10" defaultColWidth="10.85546875" defaultRowHeight="23.25" customHeight="1"/>
  <cols>
    <col min="1" max="1" width="3.85546875" style="1" customWidth="1"/>
    <col min="2" max="2" width="7.85546875" style="1" customWidth="1"/>
    <col min="3" max="3" width="5.140625" style="1" customWidth="1"/>
    <col min="4" max="4" width="10.85546875" style="1" customWidth="1"/>
    <col min="5" max="5" width="6.42578125" style="1" hidden="1" customWidth="1"/>
    <col min="6" max="7" width="13.42578125" style="1" customWidth="1"/>
    <col min="8" max="8" width="7.42578125" style="1" customWidth="1"/>
    <col min="9" max="9" width="19.28515625" style="37" customWidth="1"/>
    <col min="10" max="10" width="16.7109375" style="1" customWidth="1"/>
    <col min="11" max="12" width="7.85546875" style="1" customWidth="1"/>
    <col min="13" max="13" width="14.85546875" style="1" customWidth="1"/>
    <col min="14" max="14" width="6.28515625" style="1" customWidth="1"/>
    <col min="15" max="16" width="5.85546875" style="1" customWidth="1"/>
    <col min="17" max="17" width="13.42578125" style="1" customWidth="1"/>
    <col min="18" max="18" width="11.85546875" style="1" customWidth="1"/>
    <col min="19" max="19" width="12.42578125" style="1" customWidth="1"/>
    <col min="20" max="20" width="10.28515625" style="1" customWidth="1"/>
    <col min="21" max="21" width="0.85546875" style="1" hidden="1" customWidth="1"/>
    <col min="22" max="22" width="28.85546875" style="1" customWidth="1"/>
    <col min="23" max="23" width="11.85546875" style="1" customWidth="1"/>
    <col min="24" max="24" width="7.42578125" style="1" customWidth="1"/>
    <col min="25" max="25" width="17.42578125" style="1" customWidth="1"/>
    <col min="26" max="26" width="20.85546875" style="1" customWidth="1"/>
    <col min="27" max="27" width="18.42578125" style="1" customWidth="1"/>
    <col min="28" max="28" width="16.42578125" style="51" customWidth="1"/>
    <col min="29" max="29" width="16.7109375" style="1" customWidth="1"/>
    <col min="30" max="30" width="28.140625" style="1" customWidth="1"/>
    <col min="31" max="31" width="40.28515625" style="1" customWidth="1"/>
    <col min="32" max="32" width="10.85546875" style="1"/>
    <col min="33" max="33" width="12.42578125" style="1" bestFit="1" customWidth="1"/>
    <col min="34" max="34" width="11.42578125" style="1" customWidth="1"/>
    <col min="35" max="16384" width="10.85546875" style="1"/>
  </cols>
  <sheetData>
    <row r="1" spans="1:31" ht="15.75" customHeight="1">
      <c r="A1" s="3"/>
      <c r="B1" s="375" t="s">
        <v>24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5"/>
      <c r="AD1" s="375"/>
      <c r="AE1" s="376"/>
    </row>
    <row r="2" spans="1:31" ht="15.75" customHeight="1">
      <c r="A2" s="4"/>
      <c r="B2" s="377" t="s">
        <v>180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8"/>
    </row>
    <row r="3" spans="1:31" s="5" customFormat="1" ht="15.75" customHeight="1" thickBot="1">
      <c r="A3" s="379" t="s">
        <v>26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0"/>
      <c r="Y3" s="380"/>
      <c r="Z3" s="380"/>
      <c r="AA3" s="380"/>
      <c r="AB3" s="380"/>
      <c r="AC3" s="380"/>
      <c r="AD3" s="380"/>
      <c r="AE3" s="381"/>
    </row>
    <row r="4" spans="1:31" ht="15.75" customHeight="1">
      <c r="A4" s="382" t="s">
        <v>35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4"/>
    </row>
    <row r="5" spans="1:31" s="5" customFormat="1" ht="15.75" customHeight="1">
      <c r="A5" s="4"/>
      <c r="B5" s="385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6"/>
    </row>
    <row r="6" spans="1:31" ht="15.75" customHeight="1">
      <c r="A6" s="387" t="s">
        <v>34</v>
      </c>
      <c r="B6" s="388"/>
      <c r="C6" s="388"/>
      <c r="D6" s="388"/>
      <c r="E6" s="388"/>
      <c r="F6" s="388"/>
      <c r="G6" s="388"/>
      <c r="H6" s="388"/>
      <c r="I6" s="169"/>
      <c r="J6" s="168"/>
      <c r="K6" s="168"/>
      <c r="L6" s="168"/>
      <c r="M6" s="389" t="s">
        <v>16</v>
      </c>
      <c r="N6" s="389"/>
      <c r="O6" s="389"/>
      <c r="P6" s="126" t="s">
        <v>19</v>
      </c>
      <c r="Q6" s="126"/>
      <c r="R6" s="126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8" t="s">
        <v>20</v>
      </c>
      <c r="AE6" s="129" t="s">
        <v>25</v>
      </c>
    </row>
    <row r="7" spans="1:31" s="5" customFormat="1" ht="15.75" customHeight="1">
      <c r="A7" s="4"/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0"/>
      <c r="Y7" s="390"/>
      <c r="Z7" s="390"/>
      <c r="AA7" s="390"/>
      <c r="AB7" s="390"/>
      <c r="AC7" s="390"/>
      <c r="AD7" s="390"/>
      <c r="AE7" s="391"/>
    </row>
    <row r="8" spans="1:31" ht="15.75" customHeight="1">
      <c r="A8" s="387" t="s">
        <v>32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8"/>
      <c r="AA8" s="388"/>
      <c r="AB8" s="388"/>
      <c r="AC8" s="388"/>
      <c r="AD8" s="388"/>
      <c r="AE8" s="392"/>
    </row>
    <row r="9" spans="1:31" s="5" customFormat="1" ht="15.75" customHeight="1">
      <c r="A9" s="4"/>
      <c r="B9" s="390"/>
      <c r="C9" s="390"/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90"/>
      <c r="Q9" s="390"/>
      <c r="R9" s="390"/>
      <c r="S9" s="390"/>
      <c r="T9" s="390"/>
      <c r="U9" s="390"/>
      <c r="V9" s="390"/>
      <c r="W9" s="390"/>
      <c r="X9" s="390"/>
      <c r="Y9" s="390"/>
      <c r="Z9" s="390"/>
      <c r="AA9" s="390"/>
      <c r="AB9" s="390"/>
      <c r="AC9" s="390"/>
      <c r="AD9" s="390"/>
      <c r="AE9" s="391"/>
    </row>
    <row r="10" spans="1:31" ht="26.25" customHeight="1" thickBot="1">
      <c r="A10" s="393" t="s">
        <v>33</v>
      </c>
      <c r="B10" s="394"/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94"/>
      <c r="P10" s="394"/>
      <c r="Q10" s="394"/>
      <c r="R10" s="394"/>
      <c r="S10" s="394"/>
      <c r="T10" s="394"/>
      <c r="U10" s="394"/>
      <c r="V10" s="394"/>
      <c r="W10" s="394"/>
      <c r="X10" s="394"/>
      <c r="Y10" s="394"/>
      <c r="Z10" s="394"/>
      <c r="AA10" s="394"/>
      <c r="AB10" s="394"/>
      <c r="AC10" s="394"/>
      <c r="AD10" s="394"/>
      <c r="AE10" s="395"/>
    </row>
    <row r="11" spans="1:31" s="5" customFormat="1" ht="15.75" customHeight="1">
      <c r="A11" s="4"/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6"/>
      <c r="S11" s="396"/>
      <c r="T11" s="396"/>
      <c r="U11" s="396"/>
      <c r="V11" s="396"/>
      <c r="W11" s="396"/>
      <c r="X11" s="396"/>
      <c r="Y11" s="396"/>
      <c r="Z11" s="396"/>
      <c r="AA11" s="396"/>
      <c r="AB11" s="396"/>
      <c r="AC11" s="396"/>
      <c r="AD11" s="396"/>
      <c r="AE11" s="397"/>
    </row>
    <row r="12" spans="1:31" s="5" customFormat="1" ht="15.75" customHeight="1" thickBot="1">
      <c r="A12" s="4"/>
      <c r="B12" s="48"/>
      <c r="C12" s="49"/>
      <c r="D12" s="49"/>
      <c r="E12" s="49"/>
      <c r="F12" s="49"/>
      <c r="G12" s="49"/>
      <c r="H12" s="49"/>
      <c r="I12" s="36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52"/>
      <c r="AC12" s="49"/>
      <c r="AD12" s="49"/>
      <c r="AE12" s="71"/>
    </row>
    <row r="13" spans="1:31" s="5" customFormat="1" ht="15.75" customHeight="1" thickBot="1">
      <c r="A13" s="398" t="s">
        <v>31</v>
      </c>
      <c r="B13" s="399"/>
      <c r="C13" s="399"/>
      <c r="D13" s="399"/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400"/>
    </row>
    <row r="14" spans="1:31" ht="15.75" customHeight="1" thickBot="1">
      <c r="A14" s="401" t="s">
        <v>22</v>
      </c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3"/>
    </row>
    <row r="15" spans="1:31" ht="15.75" customHeight="1">
      <c r="A15" s="130"/>
      <c r="B15" s="131"/>
      <c r="C15" s="131"/>
      <c r="D15" s="131"/>
      <c r="E15" s="131"/>
      <c r="F15" s="131"/>
      <c r="G15" s="131"/>
      <c r="H15" s="131"/>
      <c r="I15" s="132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3"/>
      <c r="AC15" s="131"/>
      <c r="AD15" s="131"/>
      <c r="AE15" s="134"/>
    </row>
    <row r="16" spans="1:31" ht="15.75" customHeight="1">
      <c r="A16" s="135" t="s">
        <v>0</v>
      </c>
      <c r="B16" s="136"/>
      <c r="C16" s="317" t="s">
        <v>37</v>
      </c>
      <c r="D16" s="318"/>
      <c r="E16" s="318"/>
      <c r="F16" s="318"/>
      <c r="G16" s="318"/>
      <c r="H16" s="318"/>
      <c r="I16" s="318"/>
      <c r="J16" s="318"/>
      <c r="K16" s="318"/>
      <c r="L16" s="319"/>
      <c r="M16" s="137" t="s">
        <v>4</v>
      </c>
      <c r="N16" s="138"/>
      <c r="O16" s="354" t="s">
        <v>43</v>
      </c>
      <c r="P16" s="355"/>
      <c r="Q16" s="355"/>
      <c r="R16" s="355"/>
      <c r="S16" s="355"/>
      <c r="T16" s="355"/>
      <c r="U16" s="355"/>
      <c r="V16" s="355"/>
      <c r="W16" s="355"/>
      <c r="X16" s="355"/>
      <c r="Y16" s="355"/>
      <c r="Z16" s="355"/>
      <c r="AA16" s="355"/>
      <c r="AB16" s="355"/>
      <c r="AC16" s="355"/>
      <c r="AD16" s="355"/>
      <c r="AE16" s="356"/>
    </row>
    <row r="17" spans="1:31" s="6" customFormat="1" ht="15.75" customHeight="1">
      <c r="A17" s="139"/>
      <c r="B17" s="357"/>
      <c r="C17" s="358"/>
      <c r="D17" s="358"/>
      <c r="E17" s="358"/>
      <c r="F17" s="358"/>
      <c r="G17" s="358"/>
      <c r="H17" s="358"/>
      <c r="I17" s="358"/>
      <c r="J17" s="358"/>
      <c r="K17" s="358"/>
      <c r="L17" s="359"/>
      <c r="M17" s="140"/>
      <c r="N17" s="141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3"/>
      <c r="AC17" s="142"/>
      <c r="AD17" s="142"/>
      <c r="AE17" s="144"/>
    </row>
    <row r="18" spans="1:31" ht="15.75" customHeight="1">
      <c r="A18" s="135" t="s">
        <v>1</v>
      </c>
      <c r="B18" s="136"/>
      <c r="C18" s="317" t="s">
        <v>38</v>
      </c>
      <c r="D18" s="318"/>
      <c r="E18" s="318"/>
      <c r="F18" s="318"/>
      <c r="G18" s="318"/>
      <c r="H18" s="318"/>
      <c r="I18" s="318"/>
      <c r="J18" s="318"/>
      <c r="K18" s="318"/>
      <c r="L18" s="319"/>
      <c r="M18" s="137" t="s">
        <v>5</v>
      </c>
      <c r="N18" s="138"/>
      <c r="O18" s="354" t="s">
        <v>44</v>
      </c>
      <c r="P18" s="355"/>
      <c r="Q18" s="355"/>
      <c r="R18" s="355"/>
      <c r="S18" s="355"/>
      <c r="T18" s="355"/>
      <c r="U18" s="355"/>
      <c r="V18" s="355"/>
      <c r="W18" s="355"/>
      <c r="X18" s="355"/>
      <c r="Y18" s="355"/>
      <c r="Z18" s="355"/>
      <c r="AA18" s="355"/>
      <c r="AB18" s="355"/>
      <c r="AC18" s="355"/>
      <c r="AD18" s="355"/>
      <c r="AE18" s="356"/>
    </row>
    <row r="19" spans="1:31" ht="15.75" customHeight="1">
      <c r="A19" s="139"/>
      <c r="B19" s="357"/>
      <c r="C19" s="358"/>
      <c r="D19" s="358"/>
      <c r="E19" s="358"/>
      <c r="F19" s="358"/>
      <c r="G19" s="358"/>
      <c r="H19" s="358"/>
      <c r="I19" s="358"/>
      <c r="J19" s="358"/>
      <c r="K19" s="358"/>
      <c r="L19" s="359"/>
      <c r="M19" s="140"/>
      <c r="N19" s="141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3"/>
      <c r="AC19" s="142"/>
      <c r="AD19" s="142"/>
      <c r="AE19" s="144"/>
    </row>
    <row r="20" spans="1:31" ht="15.75" customHeight="1">
      <c r="A20" s="135" t="s">
        <v>2</v>
      </c>
      <c r="B20" s="136"/>
      <c r="C20" s="317" t="s">
        <v>39</v>
      </c>
      <c r="D20" s="318"/>
      <c r="E20" s="318"/>
      <c r="F20" s="318"/>
      <c r="G20" s="318"/>
      <c r="H20" s="318"/>
      <c r="I20" s="318"/>
      <c r="J20" s="318"/>
      <c r="K20" s="318"/>
      <c r="L20" s="319"/>
      <c r="M20" s="137" t="s">
        <v>6</v>
      </c>
      <c r="N20" s="138"/>
      <c r="O20" s="354" t="s">
        <v>45</v>
      </c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6"/>
    </row>
    <row r="21" spans="1:31" ht="15.75" customHeight="1">
      <c r="A21" s="139"/>
      <c r="B21" s="357"/>
      <c r="C21" s="358"/>
      <c r="D21" s="358"/>
      <c r="E21" s="358"/>
      <c r="F21" s="358"/>
      <c r="G21" s="358"/>
      <c r="H21" s="358"/>
      <c r="I21" s="358"/>
      <c r="J21" s="358"/>
      <c r="K21" s="358"/>
      <c r="L21" s="359"/>
      <c r="M21" s="140"/>
      <c r="N21" s="141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3"/>
      <c r="AC21" s="142"/>
      <c r="AD21" s="142"/>
      <c r="AE21" s="144"/>
    </row>
    <row r="22" spans="1:31" ht="15.75" customHeight="1">
      <c r="A22" s="135">
        <v>4</v>
      </c>
      <c r="B22" s="136"/>
      <c r="C22" s="404" t="s">
        <v>40</v>
      </c>
      <c r="D22" s="405"/>
      <c r="E22" s="405"/>
      <c r="F22" s="405"/>
      <c r="G22" s="405"/>
      <c r="H22" s="405"/>
      <c r="I22" s="405"/>
      <c r="J22" s="405"/>
      <c r="K22" s="405"/>
      <c r="L22" s="406"/>
      <c r="M22" s="137" t="s">
        <v>7</v>
      </c>
      <c r="N22" s="138"/>
      <c r="O22" s="354" t="s">
        <v>46</v>
      </c>
      <c r="P22" s="355"/>
      <c r="Q22" s="355"/>
      <c r="R22" s="355"/>
      <c r="S22" s="355"/>
      <c r="T22" s="355"/>
      <c r="U22" s="355"/>
      <c r="V22" s="355"/>
      <c r="W22" s="355"/>
      <c r="X22" s="355"/>
      <c r="Y22" s="355"/>
      <c r="Z22" s="355"/>
      <c r="AA22" s="355"/>
      <c r="AB22" s="355"/>
      <c r="AC22" s="355"/>
      <c r="AD22" s="355"/>
      <c r="AE22" s="356"/>
    </row>
    <row r="23" spans="1:31" ht="15.75" customHeight="1">
      <c r="A23" s="139"/>
      <c r="B23" s="357"/>
      <c r="C23" s="358"/>
      <c r="D23" s="358"/>
      <c r="E23" s="358"/>
      <c r="F23" s="358"/>
      <c r="G23" s="358"/>
      <c r="H23" s="358"/>
      <c r="I23" s="358"/>
      <c r="J23" s="358"/>
      <c r="K23" s="358"/>
      <c r="L23" s="359"/>
      <c r="M23" s="140"/>
      <c r="N23" s="141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3"/>
      <c r="AC23" s="142"/>
      <c r="AD23" s="142"/>
      <c r="AE23" s="144"/>
    </row>
    <row r="24" spans="1:31" ht="15.75" customHeight="1">
      <c r="A24" s="135" t="s">
        <v>3</v>
      </c>
      <c r="B24" s="136"/>
      <c r="C24" s="317" t="s">
        <v>42</v>
      </c>
      <c r="D24" s="318"/>
      <c r="E24" s="318"/>
      <c r="F24" s="318"/>
      <c r="G24" s="318"/>
      <c r="H24" s="318"/>
      <c r="I24" s="318"/>
      <c r="J24" s="318"/>
      <c r="K24" s="318"/>
      <c r="L24" s="319"/>
      <c r="M24" s="137" t="s">
        <v>8</v>
      </c>
      <c r="N24" s="138"/>
      <c r="O24" s="354" t="s">
        <v>47</v>
      </c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55"/>
      <c r="AC24" s="355"/>
      <c r="AD24" s="355"/>
      <c r="AE24" s="356"/>
    </row>
    <row r="25" spans="1:31" ht="15.75" customHeight="1">
      <c r="A25" s="139"/>
      <c r="B25" s="357"/>
      <c r="C25" s="358"/>
      <c r="D25" s="358"/>
      <c r="E25" s="358"/>
      <c r="F25" s="358"/>
      <c r="G25" s="358"/>
      <c r="H25" s="358"/>
      <c r="I25" s="358"/>
      <c r="J25" s="358"/>
      <c r="K25" s="358"/>
      <c r="L25" s="359"/>
      <c r="M25" s="140"/>
      <c r="N25" s="141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3"/>
      <c r="AC25" s="142"/>
      <c r="AD25" s="142"/>
      <c r="AE25" s="144"/>
    </row>
    <row r="26" spans="1:31" ht="24.75" customHeight="1">
      <c r="A26" s="135" t="s">
        <v>10</v>
      </c>
      <c r="B26" s="136"/>
      <c r="C26" s="407" t="s">
        <v>41</v>
      </c>
      <c r="D26" s="408"/>
      <c r="E26" s="408"/>
      <c r="F26" s="408"/>
      <c r="G26" s="408"/>
      <c r="H26" s="408"/>
      <c r="I26" s="408"/>
      <c r="J26" s="408"/>
      <c r="K26" s="408"/>
      <c r="L26" s="409"/>
      <c r="M26" s="137" t="s">
        <v>9</v>
      </c>
      <c r="N26" s="138"/>
      <c r="O26" s="354" t="s">
        <v>48</v>
      </c>
      <c r="P26" s="355"/>
      <c r="Q26" s="355"/>
      <c r="R26" s="355"/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6"/>
    </row>
    <row r="27" spans="1:31" ht="15.75" customHeight="1" thickBot="1">
      <c r="A27" s="145"/>
      <c r="B27" s="140"/>
      <c r="C27" s="146"/>
      <c r="D27" s="146"/>
      <c r="E27" s="146"/>
      <c r="F27" s="146"/>
      <c r="G27" s="146"/>
      <c r="H27" s="146"/>
      <c r="I27" s="147"/>
      <c r="J27" s="146"/>
      <c r="K27" s="146"/>
      <c r="L27" s="146"/>
      <c r="M27" s="146"/>
      <c r="N27" s="146"/>
      <c r="O27" s="148"/>
      <c r="P27" s="148"/>
      <c r="Q27" s="148"/>
      <c r="R27" s="148"/>
      <c r="S27" s="137"/>
      <c r="T27" s="137"/>
      <c r="U27" s="149"/>
      <c r="V27" s="149"/>
      <c r="W27" s="149"/>
      <c r="X27" s="149"/>
      <c r="Y27" s="149"/>
      <c r="Z27" s="149"/>
      <c r="AA27" s="149"/>
      <c r="AB27" s="150"/>
      <c r="AC27" s="149"/>
      <c r="AD27" s="149"/>
      <c r="AE27" s="151"/>
    </row>
    <row r="28" spans="1:31" ht="15.75" customHeight="1" thickBot="1">
      <c r="A28" s="54"/>
      <c r="B28" s="55"/>
      <c r="C28" s="55"/>
      <c r="D28" s="55"/>
      <c r="E28" s="55"/>
      <c r="F28" s="55"/>
      <c r="G28" s="55"/>
      <c r="H28" s="55"/>
      <c r="I28" s="56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7"/>
      <c r="AC28" s="55"/>
      <c r="AD28" s="55"/>
      <c r="AE28" s="58"/>
    </row>
    <row r="29" spans="1:31" ht="15.75" customHeight="1">
      <c r="A29" s="410" t="s">
        <v>49</v>
      </c>
      <c r="B29" s="375"/>
      <c r="C29" s="375"/>
      <c r="D29" s="375"/>
      <c r="E29" s="375"/>
      <c r="F29" s="375"/>
      <c r="G29" s="375"/>
      <c r="H29" s="375"/>
      <c r="I29" s="375"/>
      <c r="J29" s="375"/>
      <c r="K29" s="375"/>
      <c r="L29" s="375"/>
      <c r="M29" s="375"/>
      <c r="N29" s="375"/>
      <c r="O29" s="375"/>
      <c r="P29" s="375"/>
      <c r="Q29" s="375"/>
      <c r="R29" s="375"/>
      <c r="S29" s="375"/>
      <c r="T29" s="375"/>
      <c r="U29" s="375"/>
      <c r="V29" s="375"/>
      <c r="W29" s="375"/>
      <c r="X29" s="375"/>
      <c r="Y29" s="375"/>
      <c r="Z29" s="375"/>
      <c r="AA29" s="375"/>
      <c r="AB29" s="375"/>
      <c r="AC29" s="375"/>
      <c r="AD29" s="375"/>
      <c r="AE29" s="376"/>
    </row>
    <row r="30" spans="1:31" ht="15.75" customHeight="1">
      <c r="A30" s="7"/>
      <c r="B30" s="8"/>
      <c r="C30" s="8"/>
      <c r="D30" s="8"/>
      <c r="E30" s="8"/>
      <c r="F30" s="8"/>
      <c r="G30" s="8"/>
      <c r="H30" s="8"/>
      <c r="I30" s="25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53"/>
      <c r="AC30" s="8"/>
      <c r="AD30" s="8"/>
      <c r="AE30" s="9"/>
    </row>
    <row r="31" spans="1:31" ht="15.75" customHeight="1">
      <c r="A31" s="135" t="s">
        <v>64</v>
      </c>
      <c r="B31" s="136"/>
      <c r="C31" s="317" t="s">
        <v>59</v>
      </c>
      <c r="D31" s="318"/>
      <c r="E31" s="318"/>
      <c r="F31" s="318"/>
      <c r="G31" s="318"/>
      <c r="H31" s="318"/>
      <c r="I31" s="318"/>
      <c r="J31" s="318"/>
      <c r="K31" s="318"/>
      <c r="L31" s="319"/>
      <c r="M31" s="137" t="s">
        <v>71</v>
      </c>
      <c r="N31" s="136"/>
      <c r="O31" s="354" t="s">
        <v>58</v>
      </c>
      <c r="P31" s="355"/>
      <c r="Q31" s="355"/>
      <c r="R31" s="355"/>
      <c r="S31" s="355"/>
      <c r="T31" s="355"/>
      <c r="U31" s="355"/>
      <c r="V31" s="355"/>
      <c r="W31" s="355"/>
      <c r="X31" s="355"/>
      <c r="Y31" s="355"/>
      <c r="Z31" s="355"/>
      <c r="AA31" s="355"/>
      <c r="AB31" s="355"/>
      <c r="AC31" s="355"/>
      <c r="AD31" s="355"/>
      <c r="AE31" s="356"/>
    </row>
    <row r="32" spans="1:31" ht="15.75" customHeight="1">
      <c r="A32" s="139"/>
      <c r="B32" s="357"/>
      <c r="C32" s="358"/>
      <c r="D32" s="358"/>
      <c r="E32" s="358"/>
      <c r="F32" s="358"/>
      <c r="G32" s="358"/>
      <c r="H32" s="358"/>
      <c r="I32" s="358"/>
      <c r="J32" s="358"/>
      <c r="K32" s="358"/>
      <c r="L32" s="359"/>
      <c r="M32" s="140"/>
      <c r="N32" s="141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3"/>
      <c r="AC32" s="142"/>
      <c r="AD32" s="142"/>
      <c r="AE32" s="144"/>
    </row>
    <row r="33" spans="1:31" ht="15.75" customHeight="1">
      <c r="A33" s="135" t="s">
        <v>65</v>
      </c>
      <c r="B33" s="136"/>
      <c r="C33" s="317" t="s">
        <v>50</v>
      </c>
      <c r="D33" s="318"/>
      <c r="E33" s="318"/>
      <c r="F33" s="318"/>
      <c r="G33" s="318"/>
      <c r="H33" s="318"/>
      <c r="I33" s="318"/>
      <c r="J33" s="318"/>
      <c r="K33" s="318"/>
      <c r="L33" s="319"/>
      <c r="M33" s="137" t="s">
        <v>72</v>
      </c>
      <c r="N33" s="138"/>
      <c r="O33" s="354" t="s">
        <v>52</v>
      </c>
      <c r="P33" s="355"/>
      <c r="Q33" s="355"/>
      <c r="R33" s="355"/>
      <c r="S33" s="355"/>
      <c r="T33" s="355"/>
      <c r="U33" s="355"/>
      <c r="V33" s="355"/>
      <c r="W33" s="355"/>
      <c r="X33" s="355"/>
      <c r="Y33" s="355"/>
      <c r="Z33" s="355"/>
      <c r="AA33" s="355"/>
      <c r="AB33" s="355"/>
      <c r="AC33" s="355"/>
      <c r="AD33" s="355"/>
      <c r="AE33" s="356"/>
    </row>
    <row r="34" spans="1:31" ht="15.75" customHeight="1">
      <c r="A34" s="139"/>
      <c r="B34" s="357"/>
      <c r="C34" s="358"/>
      <c r="D34" s="358"/>
      <c r="E34" s="358"/>
      <c r="F34" s="358"/>
      <c r="G34" s="358"/>
      <c r="H34" s="358"/>
      <c r="I34" s="358"/>
      <c r="J34" s="358"/>
      <c r="K34" s="358"/>
      <c r="L34" s="359"/>
      <c r="M34" s="140"/>
      <c r="N34" s="141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3"/>
      <c r="AC34" s="142"/>
      <c r="AD34" s="142"/>
      <c r="AE34" s="144"/>
    </row>
    <row r="35" spans="1:31" ht="15.75" customHeight="1">
      <c r="A35" s="135" t="s">
        <v>66</v>
      </c>
      <c r="B35" s="136"/>
      <c r="C35" s="317" t="s">
        <v>51</v>
      </c>
      <c r="D35" s="318"/>
      <c r="E35" s="318"/>
      <c r="F35" s="318"/>
      <c r="G35" s="318"/>
      <c r="H35" s="318"/>
      <c r="I35" s="318"/>
      <c r="J35" s="318"/>
      <c r="K35" s="318"/>
      <c r="L35" s="319"/>
      <c r="M35" s="137" t="s">
        <v>73</v>
      </c>
      <c r="N35" s="138"/>
      <c r="O35" s="143" t="s">
        <v>53</v>
      </c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52"/>
    </row>
    <row r="36" spans="1:31" ht="15.75" customHeight="1">
      <c r="A36" s="139"/>
      <c r="B36" s="357"/>
      <c r="C36" s="358"/>
      <c r="D36" s="358"/>
      <c r="E36" s="358"/>
      <c r="F36" s="358"/>
      <c r="G36" s="358"/>
      <c r="H36" s="358"/>
      <c r="I36" s="358"/>
      <c r="J36" s="358"/>
      <c r="K36" s="358"/>
      <c r="L36" s="359"/>
      <c r="M36" s="140"/>
      <c r="N36" s="153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43"/>
      <c r="AC36" s="154"/>
      <c r="AD36" s="154"/>
      <c r="AE36" s="155"/>
    </row>
    <row r="37" spans="1:31" ht="26.25" customHeight="1">
      <c r="A37" s="135" t="s">
        <v>67</v>
      </c>
      <c r="B37" s="136"/>
      <c r="C37" s="404" t="s">
        <v>60</v>
      </c>
      <c r="D37" s="405"/>
      <c r="E37" s="405"/>
      <c r="F37" s="405"/>
      <c r="G37" s="405"/>
      <c r="H37" s="405"/>
      <c r="I37" s="405"/>
      <c r="J37" s="405"/>
      <c r="K37" s="405"/>
      <c r="L37" s="406"/>
      <c r="M37" s="137" t="s">
        <v>74</v>
      </c>
      <c r="N37" s="138"/>
      <c r="O37" s="354" t="s">
        <v>54</v>
      </c>
      <c r="P37" s="355"/>
      <c r="Q37" s="355"/>
      <c r="R37" s="355"/>
      <c r="S37" s="355"/>
      <c r="T37" s="355"/>
      <c r="U37" s="355"/>
      <c r="V37" s="355"/>
      <c r="W37" s="355"/>
      <c r="X37" s="355"/>
      <c r="Y37" s="355"/>
      <c r="Z37" s="355"/>
      <c r="AA37" s="355"/>
      <c r="AB37" s="355"/>
      <c r="AC37" s="355"/>
      <c r="AD37" s="355"/>
      <c r="AE37" s="356"/>
    </row>
    <row r="38" spans="1:31" ht="15.75" customHeight="1">
      <c r="A38" s="139"/>
      <c r="B38" s="357"/>
      <c r="C38" s="358"/>
      <c r="D38" s="358"/>
      <c r="E38" s="358"/>
      <c r="F38" s="358"/>
      <c r="G38" s="358"/>
      <c r="H38" s="358"/>
      <c r="I38" s="358"/>
      <c r="J38" s="358"/>
      <c r="K38" s="358"/>
      <c r="L38" s="359"/>
      <c r="M38" s="140"/>
      <c r="N38" s="153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43"/>
      <c r="AC38" s="154"/>
      <c r="AD38" s="154"/>
      <c r="AE38" s="155"/>
    </row>
    <row r="39" spans="1:31" ht="15.75" customHeight="1">
      <c r="A39" s="135" t="s">
        <v>68</v>
      </c>
      <c r="B39" s="136"/>
      <c r="C39" s="317" t="s">
        <v>61</v>
      </c>
      <c r="D39" s="318"/>
      <c r="E39" s="318"/>
      <c r="F39" s="318"/>
      <c r="G39" s="318"/>
      <c r="H39" s="318"/>
      <c r="I39" s="318"/>
      <c r="J39" s="318"/>
      <c r="K39" s="318"/>
      <c r="L39" s="319"/>
      <c r="M39" s="137" t="s">
        <v>75</v>
      </c>
      <c r="N39" s="138"/>
      <c r="O39" s="354" t="s">
        <v>55</v>
      </c>
      <c r="P39" s="355"/>
      <c r="Q39" s="355"/>
      <c r="R39" s="355"/>
      <c r="S39" s="355"/>
      <c r="T39" s="355"/>
      <c r="U39" s="355"/>
      <c r="V39" s="355"/>
      <c r="W39" s="355"/>
      <c r="X39" s="355"/>
      <c r="Y39" s="355"/>
      <c r="Z39" s="355"/>
      <c r="AA39" s="355"/>
      <c r="AB39" s="355"/>
      <c r="AC39" s="355"/>
      <c r="AD39" s="355"/>
      <c r="AE39" s="356"/>
    </row>
    <row r="40" spans="1:31" ht="15.75" customHeight="1">
      <c r="A40" s="139"/>
      <c r="B40" s="357"/>
      <c r="C40" s="358"/>
      <c r="D40" s="358"/>
      <c r="E40" s="358"/>
      <c r="F40" s="358"/>
      <c r="G40" s="358"/>
      <c r="H40" s="358"/>
      <c r="I40" s="358"/>
      <c r="J40" s="358"/>
      <c r="K40" s="358"/>
      <c r="L40" s="359"/>
      <c r="M40" s="140"/>
      <c r="N40" s="153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43"/>
      <c r="AC40" s="154"/>
      <c r="AD40" s="154"/>
      <c r="AE40" s="155"/>
    </row>
    <row r="41" spans="1:31" ht="15.75" customHeight="1">
      <c r="A41" s="135" t="s">
        <v>69</v>
      </c>
      <c r="B41" s="136"/>
      <c r="C41" s="407" t="s">
        <v>62</v>
      </c>
      <c r="D41" s="408"/>
      <c r="E41" s="408"/>
      <c r="F41" s="408"/>
      <c r="G41" s="408"/>
      <c r="H41" s="408"/>
      <c r="I41" s="408"/>
      <c r="J41" s="408"/>
      <c r="K41" s="408"/>
      <c r="L41" s="409"/>
      <c r="M41" s="137" t="s">
        <v>76</v>
      </c>
      <c r="N41" s="138"/>
      <c r="O41" s="354" t="s">
        <v>56</v>
      </c>
      <c r="P41" s="355"/>
      <c r="Q41" s="355"/>
      <c r="R41" s="355"/>
      <c r="S41" s="355"/>
      <c r="T41" s="355"/>
      <c r="U41" s="355"/>
      <c r="V41" s="355"/>
      <c r="W41" s="355"/>
      <c r="X41" s="355"/>
      <c r="Y41" s="355"/>
      <c r="Z41" s="355"/>
      <c r="AA41" s="355"/>
      <c r="AB41" s="355"/>
      <c r="AC41" s="355"/>
      <c r="AD41" s="355"/>
      <c r="AE41" s="356"/>
    </row>
    <row r="42" spans="1:31" ht="15.75" customHeight="1">
      <c r="A42" s="139"/>
      <c r="B42" s="357"/>
      <c r="C42" s="358"/>
      <c r="D42" s="358"/>
      <c r="E42" s="358"/>
      <c r="F42" s="358"/>
      <c r="G42" s="358"/>
      <c r="H42" s="358"/>
      <c r="I42" s="358"/>
      <c r="J42" s="358"/>
      <c r="K42" s="358"/>
      <c r="L42" s="359"/>
      <c r="M42" s="140"/>
      <c r="N42" s="153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43"/>
      <c r="AC42" s="154"/>
      <c r="AD42" s="154"/>
      <c r="AE42" s="155"/>
    </row>
    <row r="43" spans="1:31" ht="15.75" customHeight="1">
      <c r="A43" s="135" t="s">
        <v>70</v>
      </c>
      <c r="B43" s="136"/>
      <c r="C43" s="317" t="s">
        <v>63</v>
      </c>
      <c r="D43" s="318"/>
      <c r="E43" s="318"/>
      <c r="F43" s="318"/>
      <c r="G43" s="318"/>
      <c r="H43" s="318"/>
      <c r="I43" s="318"/>
      <c r="J43" s="318"/>
      <c r="K43" s="318"/>
      <c r="L43" s="319"/>
      <c r="M43" s="137" t="s">
        <v>77</v>
      </c>
      <c r="N43" s="138"/>
      <c r="O43" s="354" t="s">
        <v>57</v>
      </c>
      <c r="P43" s="355"/>
      <c r="Q43" s="355"/>
      <c r="R43" s="355"/>
      <c r="S43" s="355"/>
      <c r="T43" s="355"/>
      <c r="U43" s="355"/>
      <c r="V43" s="355"/>
      <c r="W43" s="355"/>
      <c r="X43" s="355"/>
      <c r="Y43" s="355"/>
      <c r="Z43" s="355"/>
      <c r="AA43" s="355"/>
      <c r="AB43" s="355"/>
      <c r="AC43" s="355"/>
      <c r="AD43" s="355"/>
      <c r="AE43" s="356"/>
    </row>
    <row r="44" spans="1:31" ht="15.75" customHeight="1" thickBot="1">
      <c r="A44" s="156"/>
      <c r="B44" s="426"/>
      <c r="C44" s="427"/>
      <c r="D44" s="427"/>
      <c r="E44" s="427"/>
      <c r="F44" s="427"/>
      <c r="G44" s="427"/>
      <c r="H44" s="427"/>
      <c r="I44" s="427"/>
      <c r="J44" s="427"/>
      <c r="K44" s="427"/>
      <c r="L44" s="428"/>
      <c r="M44" s="157"/>
      <c r="N44" s="158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43"/>
      <c r="AC44" s="159"/>
      <c r="AD44" s="159"/>
      <c r="AE44" s="160"/>
    </row>
    <row r="45" spans="1:31" ht="15.75" customHeight="1" thickBot="1">
      <c r="A45" s="10"/>
      <c r="B45" s="11"/>
      <c r="C45" s="11"/>
      <c r="D45" s="11"/>
      <c r="E45" s="11"/>
      <c r="F45" s="11"/>
      <c r="G45" s="11"/>
      <c r="H45" s="11"/>
      <c r="I45" s="26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59"/>
      <c r="AC45" s="11"/>
      <c r="AD45" s="11"/>
      <c r="AE45" s="72"/>
    </row>
    <row r="46" spans="1:31" ht="15.75" customHeight="1">
      <c r="A46" s="410" t="s">
        <v>30</v>
      </c>
      <c r="B46" s="375"/>
      <c r="C46" s="375"/>
      <c r="D46" s="375"/>
      <c r="E46" s="375"/>
      <c r="F46" s="375"/>
      <c r="G46" s="375"/>
      <c r="H46" s="375"/>
      <c r="I46" s="375"/>
      <c r="J46" s="375"/>
      <c r="K46" s="375"/>
      <c r="L46" s="375"/>
      <c r="M46" s="375"/>
      <c r="N46" s="375"/>
      <c r="O46" s="375"/>
      <c r="P46" s="375"/>
      <c r="Q46" s="375"/>
      <c r="R46" s="375"/>
      <c r="S46" s="375"/>
      <c r="T46" s="375"/>
      <c r="U46" s="375"/>
      <c r="V46" s="375"/>
      <c r="W46" s="375"/>
      <c r="X46" s="375"/>
      <c r="Y46" s="375"/>
      <c r="Z46" s="375"/>
      <c r="AA46" s="375"/>
      <c r="AB46" s="375"/>
      <c r="AC46" s="375"/>
      <c r="AD46" s="375"/>
      <c r="AE46" s="376"/>
    </row>
    <row r="47" spans="1:31" ht="15.75" customHeight="1">
      <c r="A47" s="130" t="s">
        <v>28</v>
      </c>
      <c r="B47" s="161"/>
      <c r="C47" s="161"/>
      <c r="D47" s="161"/>
      <c r="E47" s="161"/>
      <c r="F47" s="161"/>
      <c r="G47" s="161"/>
      <c r="H47" s="161"/>
      <c r="I47" s="162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61"/>
      <c r="Z47" s="161"/>
      <c r="AA47" s="161"/>
      <c r="AB47" s="163"/>
      <c r="AC47" s="161"/>
      <c r="AD47" s="161"/>
      <c r="AE47" s="164"/>
    </row>
    <row r="48" spans="1:31" ht="15.75" customHeight="1">
      <c r="A48" s="135" t="s">
        <v>0</v>
      </c>
      <c r="B48" s="411" t="s">
        <v>89</v>
      </c>
      <c r="C48" s="411"/>
      <c r="D48" s="411"/>
      <c r="E48" s="411"/>
      <c r="F48" s="411"/>
      <c r="G48" s="411"/>
      <c r="H48" s="411"/>
      <c r="I48" s="411"/>
      <c r="J48" s="411"/>
      <c r="K48" s="411"/>
      <c r="L48" s="411"/>
      <c r="M48" s="411"/>
      <c r="N48" s="411"/>
      <c r="O48" s="411"/>
      <c r="P48" s="411"/>
      <c r="Q48" s="411"/>
      <c r="R48" s="411"/>
      <c r="S48" s="411"/>
      <c r="T48" s="411"/>
      <c r="U48" s="411"/>
      <c r="V48" s="411"/>
      <c r="W48" s="411"/>
      <c r="X48" s="411"/>
      <c r="Y48" s="411"/>
      <c r="Z48" s="411"/>
      <c r="AA48" s="411"/>
      <c r="AB48" s="411"/>
      <c r="AC48" s="411"/>
      <c r="AD48" s="411"/>
      <c r="AE48" s="412"/>
    </row>
    <row r="49" spans="1:31" s="5" customFormat="1" ht="15.75" customHeight="1">
      <c r="A49" s="135" t="s">
        <v>1</v>
      </c>
      <c r="B49" s="411" t="s">
        <v>90</v>
      </c>
      <c r="C49" s="411"/>
      <c r="D49" s="411"/>
      <c r="E49" s="411"/>
      <c r="F49" s="411"/>
      <c r="G49" s="411"/>
      <c r="H49" s="411"/>
      <c r="I49" s="411"/>
      <c r="J49" s="411"/>
      <c r="K49" s="411"/>
      <c r="L49" s="411"/>
      <c r="M49" s="411"/>
      <c r="N49" s="411"/>
      <c r="O49" s="411"/>
      <c r="P49" s="411"/>
      <c r="Q49" s="411"/>
      <c r="R49" s="411"/>
      <c r="S49" s="411"/>
      <c r="T49" s="411"/>
      <c r="U49" s="411"/>
      <c r="V49" s="411"/>
      <c r="W49" s="411"/>
      <c r="X49" s="411"/>
      <c r="Y49" s="411"/>
      <c r="Z49" s="411"/>
      <c r="AA49" s="411"/>
      <c r="AB49" s="411"/>
      <c r="AC49" s="411"/>
      <c r="AD49" s="411"/>
      <c r="AE49" s="412"/>
    </row>
    <row r="50" spans="1:31" s="5" customFormat="1" ht="15.75" customHeight="1">
      <c r="A50" s="135" t="s">
        <v>2</v>
      </c>
      <c r="B50" s="411" t="s">
        <v>91</v>
      </c>
      <c r="C50" s="411"/>
      <c r="D50" s="411"/>
      <c r="E50" s="411"/>
      <c r="F50" s="411"/>
      <c r="G50" s="411"/>
      <c r="H50" s="411"/>
      <c r="I50" s="411"/>
      <c r="J50" s="411"/>
      <c r="K50" s="411"/>
      <c r="L50" s="411"/>
      <c r="M50" s="411"/>
      <c r="N50" s="411"/>
      <c r="O50" s="411"/>
      <c r="P50" s="411"/>
      <c r="Q50" s="411"/>
      <c r="R50" s="411"/>
      <c r="S50" s="411"/>
      <c r="T50" s="411"/>
      <c r="U50" s="411"/>
      <c r="V50" s="411"/>
      <c r="W50" s="411"/>
      <c r="X50" s="411"/>
      <c r="Y50" s="411"/>
      <c r="Z50" s="411"/>
      <c r="AA50" s="411"/>
      <c r="AB50" s="411"/>
      <c r="AC50" s="411"/>
      <c r="AD50" s="411"/>
      <c r="AE50" s="412"/>
    </row>
    <row r="51" spans="1:31" s="5" customFormat="1" ht="15.75" customHeight="1">
      <c r="A51" s="135" t="s">
        <v>29</v>
      </c>
      <c r="B51" s="411" t="s">
        <v>92</v>
      </c>
      <c r="C51" s="411"/>
      <c r="D51" s="411"/>
      <c r="E51" s="411"/>
      <c r="F51" s="411"/>
      <c r="G51" s="411"/>
      <c r="H51" s="411"/>
      <c r="I51" s="411"/>
      <c r="J51" s="411"/>
      <c r="K51" s="411"/>
      <c r="L51" s="411"/>
      <c r="M51" s="411"/>
      <c r="N51" s="411"/>
      <c r="O51" s="411"/>
      <c r="P51" s="411"/>
      <c r="Q51" s="411"/>
      <c r="R51" s="411"/>
      <c r="S51" s="411"/>
      <c r="T51" s="411"/>
      <c r="U51" s="411"/>
      <c r="V51" s="411"/>
      <c r="W51" s="411"/>
      <c r="X51" s="411"/>
      <c r="Y51" s="411"/>
      <c r="Z51" s="411"/>
      <c r="AA51" s="411"/>
      <c r="AB51" s="411"/>
      <c r="AC51" s="411"/>
      <c r="AD51" s="411"/>
      <c r="AE51" s="412"/>
    </row>
    <row r="52" spans="1:31" s="5" customFormat="1" ht="15.75" customHeight="1">
      <c r="A52" s="135"/>
      <c r="B52" s="411"/>
      <c r="C52" s="411"/>
      <c r="D52" s="411"/>
      <c r="E52" s="411"/>
      <c r="F52" s="411"/>
      <c r="G52" s="411"/>
      <c r="H52" s="411"/>
      <c r="I52" s="411"/>
      <c r="J52" s="411"/>
      <c r="K52" s="411"/>
      <c r="L52" s="411"/>
      <c r="M52" s="411"/>
      <c r="N52" s="411"/>
      <c r="O52" s="411"/>
      <c r="P52" s="411"/>
      <c r="Q52" s="411"/>
      <c r="R52" s="411"/>
      <c r="S52" s="411"/>
      <c r="T52" s="411"/>
      <c r="U52" s="411"/>
      <c r="V52" s="411"/>
      <c r="W52" s="411"/>
      <c r="X52" s="411"/>
      <c r="Y52" s="411"/>
      <c r="Z52" s="411"/>
      <c r="AA52" s="411"/>
      <c r="AB52" s="411"/>
      <c r="AC52" s="411"/>
      <c r="AD52" s="411"/>
      <c r="AE52" s="412"/>
    </row>
    <row r="53" spans="1:31" s="5" customFormat="1" ht="6.75" customHeight="1" thickBot="1">
      <c r="A53" s="12"/>
      <c r="B53" s="13"/>
      <c r="C53" s="13"/>
      <c r="D53" s="13"/>
      <c r="E53" s="13"/>
      <c r="F53" s="13"/>
      <c r="G53" s="13"/>
      <c r="H53" s="13"/>
      <c r="I53" s="27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68"/>
      <c r="AC53" s="13"/>
      <c r="AD53" s="13"/>
      <c r="AE53" s="14"/>
    </row>
    <row r="54" spans="1:31" ht="7.5" customHeight="1" thickBot="1">
      <c r="A54" s="15"/>
      <c r="B54" s="16"/>
      <c r="C54" s="16"/>
      <c r="D54" s="16"/>
      <c r="E54" s="16"/>
      <c r="F54" s="16"/>
      <c r="G54" s="16"/>
      <c r="H54" s="16"/>
      <c r="I54" s="28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69"/>
      <c r="AC54" s="16"/>
      <c r="AD54" s="16"/>
      <c r="AE54" s="73"/>
    </row>
    <row r="55" spans="1:31" s="5" customFormat="1" ht="14.25" customHeight="1" thickBot="1">
      <c r="A55" s="398" t="s">
        <v>11</v>
      </c>
      <c r="B55" s="399"/>
      <c r="C55" s="399"/>
      <c r="D55" s="399"/>
      <c r="E55" s="399"/>
      <c r="F55" s="399"/>
      <c r="G55" s="399"/>
      <c r="H55" s="399"/>
      <c r="I55" s="399"/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76"/>
    </row>
    <row r="56" spans="1:31" s="5" customFormat="1" ht="37.5" customHeight="1">
      <c r="A56" s="429" t="s">
        <v>27</v>
      </c>
      <c r="B56" s="431" t="s">
        <v>12</v>
      </c>
      <c r="C56" s="375"/>
      <c r="D56" s="375"/>
      <c r="E56" s="432"/>
      <c r="F56" s="431" t="s">
        <v>23</v>
      </c>
      <c r="G56" s="375"/>
      <c r="H56" s="432"/>
      <c r="I56" s="436" t="s">
        <v>142</v>
      </c>
      <c r="J56" s="438" t="s">
        <v>79</v>
      </c>
      <c r="K56" s="431" t="s">
        <v>13</v>
      </c>
      <c r="L56" s="375"/>
      <c r="M56" s="432"/>
      <c r="N56" s="431" t="s">
        <v>18</v>
      </c>
      <c r="O56" s="375"/>
      <c r="P56" s="432"/>
      <c r="Q56" s="417" t="s">
        <v>21</v>
      </c>
      <c r="R56" s="418"/>
      <c r="S56" s="418"/>
      <c r="T56" s="418"/>
      <c r="U56" s="419"/>
      <c r="V56" s="438" t="s">
        <v>78</v>
      </c>
      <c r="W56" s="417" t="s">
        <v>14</v>
      </c>
      <c r="X56" s="418"/>
      <c r="Y56" s="418"/>
      <c r="Z56" s="418"/>
      <c r="AA56" s="418"/>
      <c r="AB56" s="418"/>
      <c r="AC56" s="419"/>
      <c r="AD56" s="438" t="s">
        <v>17</v>
      </c>
      <c r="AE56" s="440" t="s">
        <v>15</v>
      </c>
    </row>
    <row r="57" spans="1:31" s="5" customFormat="1" ht="42.75" customHeight="1" thickBot="1">
      <c r="A57" s="430"/>
      <c r="B57" s="433"/>
      <c r="C57" s="434"/>
      <c r="D57" s="434"/>
      <c r="E57" s="435"/>
      <c r="F57" s="433"/>
      <c r="G57" s="434"/>
      <c r="H57" s="435"/>
      <c r="I57" s="437"/>
      <c r="J57" s="439"/>
      <c r="K57" s="433"/>
      <c r="L57" s="434"/>
      <c r="M57" s="435"/>
      <c r="N57" s="433"/>
      <c r="O57" s="434"/>
      <c r="P57" s="435"/>
      <c r="Q57" s="46" t="s">
        <v>95</v>
      </c>
      <c r="R57" s="46" t="s">
        <v>85</v>
      </c>
      <c r="S57" s="46" t="s">
        <v>84</v>
      </c>
      <c r="T57" s="413" t="s">
        <v>83</v>
      </c>
      <c r="U57" s="414"/>
      <c r="V57" s="439"/>
      <c r="W57" s="415" t="s">
        <v>181</v>
      </c>
      <c r="X57" s="416"/>
      <c r="Y57" s="47" t="s">
        <v>80</v>
      </c>
      <c r="Z57" s="47" t="s">
        <v>81</v>
      </c>
      <c r="AA57" s="47" t="s">
        <v>82</v>
      </c>
      <c r="AB57" s="70" t="s">
        <v>94</v>
      </c>
      <c r="AC57" s="2" t="s">
        <v>36</v>
      </c>
      <c r="AD57" s="439"/>
      <c r="AE57" s="440"/>
    </row>
    <row r="58" spans="1:31" s="5" customFormat="1" ht="42.75" customHeight="1" thickBot="1">
      <c r="A58" s="447">
        <v>1</v>
      </c>
      <c r="B58" s="449" t="s">
        <v>88</v>
      </c>
      <c r="C58" s="450"/>
      <c r="D58" s="451"/>
      <c r="E58" s="75"/>
      <c r="F58" s="423" t="s">
        <v>118</v>
      </c>
      <c r="G58" s="424"/>
      <c r="H58" s="425"/>
      <c r="I58" s="77">
        <v>10</v>
      </c>
      <c r="J58" s="96" t="s">
        <v>87</v>
      </c>
      <c r="K58" s="420" t="s">
        <v>117</v>
      </c>
      <c r="L58" s="421"/>
      <c r="M58" s="422"/>
      <c r="N58" s="420">
        <v>3</v>
      </c>
      <c r="O58" s="421"/>
      <c r="P58" s="422"/>
      <c r="Q58" s="78"/>
      <c r="R58" s="180">
        <v>1</v>
      </c>
      <c r="S58" s="78"/>
      <c r="T58" s="78"/>
      <c r="U58" s="78"/>
      <c r="V58" s="80" t="s">
        <v>119</v>
      </c>
      <c r="W58" s="415"/>
      <c r="X58" s="416"/>
      <c r="Y58" s="82">
        <v>70000</v>
      </c>
      <c r="Z58" s="79"/>
      <c r="AA58" s="79"/>
      <c r="AB58" s="170">
        <f>SUM(W58+Y58+Z58+AA58)</f>
        <v>70000</v>
      </c>
      <c r="AC58" s="80" t="s">
        <v>93</v>
      </c>
      <c r="AD58" s="81" t="s">
        <v>150</v>
      </c>
      <c r="AE58" s="46" t="s">
        <v>115</v>
      </c>
    </row>
    <row r="59" spans="1:31" s="5" customFormat="1" ht="42.75" customHeight="1" thickBot="1">
      <c r="A59" s="448"/>
      <c r="B59" s="452"/>
      <c r="C59" s="453"/>
      <c r="D59" s="454"/>
      <c r="E59" s="75"/>
      <c r="F59" s="423" t="s">
        <v>120</v>
      </c>
      <c r="G59" s="424"/>
      <c r="H59" s="425"/>
      <c r="I59" s="77">
        <v>5</v>
      </c>
      <c r="J59" s="96" t="s">
        <v>87</v>
      </c>
      <c r="K59" s="420" t="s">
        <v>116</v>
      </c>
      <c r="L59" s="421"/>
      <c r="M59" s="422"/>
      <c r="N59" s="420">
        <v>3</v>
      </c>
      <c r="O59" s="421"/>
      <c r="P59" s="422"/>
      <c r="Q59" s="78"/>
      <c r="R59" s="78"/>
      <c r="S59" s="180">
        <v>1</v>
      </c>
      <c r="T59" s="78"/>
      <c r="U59" s="78"/>
      <c r="V59" s="80" t="s">
        <v>119</v>
      </c>
      <c r="W59" s="415"/>
      <c r="X59" s="416"/>
      <c r="Y59" s="79"/>
      <c r="Z59" s="82">
        <v>50000</v>
      </c>
      <c r="AA59" s="79"/>
      <c r="AB59" s="170">
        <f t="shared" ref="AB59:AB62" si="0">SUM(W59+Y59+Z59+AA59)</f>
        <v>50000</v>
      </c>
      <c r="AC59" s="80" t="s">
        <v>93</v>
      </c>
      <c r="AD59" s="81" t="s">
        <v>150</v>
      </c>
      <c r="AE59" s="46" t="s">
        <v>115</v>
      </c>
    </row>
    <row r="60" spans="1:31" s="5" customFormat="1" ht="42.75" customHeight="1" thickBot="1">
      <c r="A60" s="448"/>
      <c r="B60" s="452"/>
      <c r="C60" s="453"/>
      <c r="D60" s="454"/>
      <c r="E60" s="75"/>
      <c r="F60" s="423" t="s">
        <v>121</v>
      </c>
      <c r="G60" s="424"/>
      <c r="H60" s="425"/>
      <c r="I60" s="77">
        <v>20</v>
      </c>
      <c r="J60" s="96" t="s">
        <v>87</v>
      </c>
      <c r="K60" s="420" t="s">
        <v>127</v>
      </c>
      <c r="L60" s="421"/>
      <c r="M60" s="422"/>
      <c r="N60" s="420">
        <v>6</v>
      </c>
      <c r="O60" s="421"/>
      <c r="P60" s="422"/>
      <c r="Q60" s="125"/>
      <c r="R60" s="125"/>
      <c r="S60" s="180">
        <v>1</v>
      </c>
      <c r="T60" s="125"/>
      <c r="U60" s="78"/>
      <c r="V60" s="80" t="s">
        <v>122</v>
      </c>
      <c r="W60" s="415"/>
      <c r="X60" s="416"/>
      <c r="Y60" s="79"/>
      <c r="Z60" s="184">
        <v>100000</v>
      </c>
      <c r="AA60" s="79"/>
      <c r="AB60" s="190">
        <v>100000</v>
      </c>
      <c r="AC60" s="80" t="s">
        <v>93</v>
      </c>
      <c r="AD60" s="81" t="s">
        <v>150</v>
      </c>
      <c r="AE60" s="46" t="s">
        <v>115</v>
      </c>
    </row>
    <row r="61" spans="1:31" s="5" customFormat="1" ht="42.75" customHeight="1" thickBot="1">
      <c r="A61" s="448"/>
      <c r="B61" s="452"/>
      <c r="C61" s="453"/>
      <c r="D61" s="454"/>
      <c r="E61" s="75"/>
      <c r="F61" s="423" t="s">
        <v>123</v>
      </c>
      <c r="G61" s="424"/>
      <c r="H61" s="425"/>
      <c r="I61" s="77">
        <v>5</v>
      </c>
      <c r="J61" s="96" t="s">
        <v>87</v>
      </c>
      <c r="K61" s="415" t="s">
        <v>141</v>
      </c>
      <c r="L61" s="446"/>
      <c r="M61" s="416"/>
      <c r="N61" s="420">
        <v>3</v>
      </c>
      <c r="O61" s="421"/>
      <c r="P61" s="422"/>
      <c r="Q61" s="125"/>
      <c r="R61" s="125"/>
      <c r="S61" s="125"/>
      <c r="T61" s="180">
        <v>1</v>
      </c>
      <c r="U61" s="78"/>
      <c r="V61" s="80" t="s">
        <v>119</v>
      </c>
      <c r="W61" s="415"/>
      <c r="X61" s="416"/>
      <c r="Y61" s="79"/>
      <c r="Z61" s="79"/>
      <c r="AA61" s="185">
        <v>50000</v>
      </c>
      <c r="AB61" s="188">
        <v>50000</v>
      </c>
      <c r="AC61" s="80" t="s">
        <v>93</v>
      </c>
      <c r="AD61" s="81" t="s">
        <v>150</v>
      </c>
      <c r="AE61" s="46" t="s">
        <v>115</v>
      </c>
    </row>
    <row r="62" spans="1:31" s="5" customFormat="1" ht="42.75" customHeight="1" thickBot="1">
      <c r="A62" s="448"/>
      <c r="B62" s="452"/>
      <c r="C62" s="453"/>
      <c r="D62" s="454"/>
      <c r="E62" s="75"/>
      <c r="F62" s="423" t="s">
        <v>143</v>
      </c>
      <c r="G62" s="424"/>
      <c r="H62" s="425"/>
      <c r="I62" s="77">
        <v>5</v>
      </c>
      <c r="J62" s="96" t="s">
        <v>87</v>
      </c>
      <c r="K62" s="420" t="s">
        <v>230</v>
      </c>
      <c r="L62" s="421"/>
      <c r="M62" s="422"/>
      <c r="N62" s="420">
        <v>3</v>
      </c>
      <c r="O62" s="421"/>
      <c r="P62" s="422"/>
      <c r="Q62" s="180">
        <v>1</v>
      </c>
      <c r="R62" s="125"/>
      <c r="S62" s="125"/>
      <c r="T62" s="125"/>
      <c r="U62" s="78"/>
      <c r="V62" s="80" t="s">
        <v>119</v>
      </c>
      <c r="W62" s="442"/>
      <c r="X62" s="443"/>
      <c r="Y62" s="79">
        <v>30000</v>
      </c>
      <c r="Z62" s="79"/>
      <c r="AA62" s="79"/>
      <c r="AB62" s="170">
        <f t="shared" si="0"/>
        <v>30000</v>
      </c>
      <c r="AC62" s="80" t="s">
        <v>93</v>
      </c>
      <c r="AD62" s="81" t="s">
        <v>150</v>
      </c>
      <c r="AE62" s="46" t="s">
        <v>115</v>
      </c>
    </row>
    <row r="63" spans="1:31" s="5" customFormat="1" ht="42.75" customHeight="1" thickBot="1">
      <c r="A63" s="448"/>
      <c r="B63" s="452"/>
      <c r="C63" s="453"/>
      <c r="D63" s="454"/>
      <c r="E63" s="75"/>
      <c r="F63" s="423" t="s">
        <v>145</v>
      </c>
      <c r="G63" s="424"/>
      <c r="H63" s="425"/>
      <c r="I63" s="77">
        <v>12</v>
      </c>
      <c r="J63" s="96" t="s">
        <v>87</v>
      </c>
      <c r="K63" s="415" t="s">
        <v>144</v>
      </c>
      <c r="L63" s="446"/>
      <c r="M63" s="416"/>
      <c r="N63" s="420">
        <v>12</v>
      </c>
      <c r="O63" s="421"/>
      <c r="P63" s="422"/>
      <c r="Q63" s="180">
        <v>0.25</v>
      </c>
      <c r="R63" s="180">
        <v>0.25</v>
      </c>
      <c r="S63" s="180">
        <v>0.25</v>
      </c>
      <c r="T63" s="180">
        <v>0.25</v>
      </c>
      <c r="U63" s="78"/>
      <c r="V63" s="80" t="s">
        <v>149</v>
      </c>
      <c r="W63" s="442">
        <v>12500</v>
      </c>
      <c r="X63" s="443"/>
      <c r="Y63" s="186">
        <v>12500</v>
      </c>
      <c r="Z63" s="82">
        <v>12500</v>
      </c>
      <c r="AA63" s="82">
        <v>12500</v>
      </c>
      <c r="AB63" s="170">
        <v>50000</v>
      </c>
      <c r="AC63" s="80" t="s">
        <v>93</v>
      </c>
      <c r="AD63" s="81" t="s">
        <v>150</v>
      </c>
      <c r="AE63" s="46" t="s">
        <v>115</v>
      </c>
    </row>
    <row r="64" spans="1:31" s="5" customFormat="1" ht="42.75" customHeight="1">
      <c r="A64" s="448"/>
      <c r="B64" s="452"/>
      <c r="C64" s="453"/>
      <c r="D64" s="454"/>
      <c r="E64" s="75"/>
      <c r="F64" s="423" t="s">
        <v>147</v>
      </c>
      <c r="G64" s="424"/>
      <c r="H64" s="425"/>
      <c r="I64" s="77">
        <v>12</v>
      </c>
      <c r="J64" s="96" t="s">
        <v>87</v>
      </c>
      <c r="K64" s="415" t="s">
        <v>146</v>
      </c>
      <c r="L64" s="446"/>
      <c r="M64" s="416"/>
      <c r="N64" s="420">
        <v>12</v>
      </c>
      <c r="O64" s="421"/>
      <c r="P64" s="422"/>
      <c r="Q64" s="180">
        <v>0.25</v>
      </c>
      <c r="R64" s="180">
        <v>0.25</v>
      </c>
      <c r="S64" s="180">
        <v>0.25</v>
      </c>
      <c r="T64" s="180">
        <v>0.25</v>
      </c>
      <c r="U64" s="78"/>
      <c r="V64" s="80" t="s">
        <v>148</v>
      </c>
      <c r="W64" s="444">
        <v>12500</v>
      </c>
      <c r="X64" s="445"/>
      <c r="Y64" s="2">
        <v>12500</v>
      </c>
      <c r="Z64" s="2">
        <v>12500</v>
      </c>
      <c r="AA64" s="79">
        <v>12500</v>
      </c>
      <c r="AB64" s="170">
        <v>50000</v>
      </c>
      <c r="AC64" s="80" t="s">
        <v>93</v>
      </c>
      <c r="AD64" s="81" t="s">
        <v>150</v>
      </c>
      <c r="AE64" s="46" t="s">
        <v>115</v>
      </c>
    </row>
    <row r="65" spans="1:34" s="5" customFormat="1" ht="22.5" customHeight="1" thickBot="1">
      <c r="A65" s="83"/>
      <c r="B65" s="83"/>
      <c r="C65" s="84"/>
      <c r="D65" s="85"/>
      <c r="E65" s="86"/>
      <c r="F65" s="87"/>
      <c r="G65" s="88"/>
      <c r="H65" s="89"/>
      <c r="I65" s="90"/>
      <c r="J65" s="91"/>
      <c r="K65" s="87"/>
      <c r="L65" s="88"/>
      <c r="M65" s="89"/>
      <c r="N65" s="87"/>
      <c r="O65" s="88"/>
      <c r="P65" s="89"/>
      <c r="Q65" s="92"/>
      <c r="R65" s="93"/>
      <c r="S65" s="93"/>
      <c r="T65" s="93"/>
      <c r="U65" s="93"/>
      <c r="V65" s="91"/>
      <c r="W65" s="458">
        <f>SUM(W63+W64)</f>
        <v>25000</v>
      </c>
      <c r="X65" s="459"/>
      <c r="Y65" s="208">
        <f>SUM(Y63+Y64+Y62+Y58)</f>
        <v>125000</v>
      </c>
      <c r="Z65" s="209">
        <f>SUM(Z59:Z64)</f>
        <v>175000</v>
      </c>
      <c r="AA65" s="208">
        <f>SUM(AA58:AA64)</f>
        <v>75000</v>
      </c>
      <c r="AB65" s="209">
        <f>SUM(AB58:AB64)</f>
        <v>400000</v>
      </c>
      <c r="AC65" s="94"/>
      <c r="AD65" s="95"/>
      <c r="AE65" s="178"/>
    </row>
    <row r="66" spans="1:34" s="5" customFormat="1" ht="67.5" customHeight="1">
      <c r="A66" s="179">
        <v>1</v>
      </c>
      <c r="B66" s="262" t="s">
        <v>102</v>
      </c>
      <c r="C66" s="263"/>
      <c r="D66" s="263"/>
      <c r="E66" s="264"/>
      <c r="F66" s="278" t="s">
        <v>100</v>
      </c>
      <c r="G66" s="278"/>
      <c r="H66" s="278"/>
      <c r="I66" s="109">
        <v>8</v>
      </c>
      <c r="J66" s="111" t="s">
        <v>87</v>
      </c>
      <c r="K66" s="441" t="s">
        <v>129</v>
      </c>
      <c r="L66" s="441"/>
      <c r="M66" s="441"/>
      <c r="N66" s="368">
        <v>12</v>
      </c>
      <c r="O66" s="368"/>
      <c r="P66" s="368"/>
      <c r="Q66" s="98">
        <v>0.25</v>
      </c>
      <c r="R66" s="98">
        <v>0.25</v>
      </c>
      <c r="S66" s="98">
        <v>0.25</v>
      </c>
      <c r="T66" s="98">
        <v>0.25</v>
      </c>
      <c r="U66" s="110"/>
      <c r="V66" s="110" t="s">
        <v>113</v>
      </c>
      <c r="W66" s="278">
        <v>2500</v>
      </c>
      <c r="X66" s="278"/>
      <c r="Y66" s="195">
        <v>2500</v>
      </c>
      <c r="Z66" s="195">
        <v>2500</v>
      </c>
      <c r="AA66" s="195">
        <v>2500</v>
      </c>
      <c r="AB66" s="210">
        <f>W66+Y66+Z66+AA66</f>
        <v>10000</v>
      </c>
      <c r="AC66" s="195" t="s">
        <v>93</v>
      </c>
      <c r="AD66" s="81" t="s">
        <v>150</v>
      </c>
      <c r="AE66" s="199" t="s">
        <v>99</v>
      </c>
    </row>
    <row r="67" spans="1:34" s="5" customFormat="1" ht="67.5" customHeight="1">
      <c r="A67" s="179"/>
      <c r="B67" s="265"/>
      <c r="C67" s="266"/>
      <c r="D67" s="266"/>
      <c r="E67" s="267"/>
      <c r="F67" s="322" t="s">
        <v>171</v>
      </c>
      <c r="G67" s="322"/>
      <c r="H67" s="322"/>
      <c r="I67" s="206">
        <v>1</v>
      </c>
      <c r="J67" s="194" t="s">
        <v>87</v>
      </c>
      <c r="K67" s="322" t="s">
        <v>170</v>
      </c>
      <c r="L67" s="322"/>
      <c r="M67" s="322"/>
      <c r="N67" s="274">
        <v>3</v>
      </c>
      <c r="O67" s="274"/>
      <c r="P67" s="274"/>
      <c r="Q67" s="18">
        <v>1</v>
      </c>
      <c r="R67" s="18"/>
      <c r="S67" s="18"/>
      <c r="T67" s="18"/>
      <c r="U67" s="18"/>
      <c r="V67" s="18" t="s">
        <v>172</v>
      </c>
      <c r="W67" s="273">
        <v>10000</v>
      </c>
      <c r="X67" s="273"/>
      <c r="Y67" s="204"/>
      <c r="Z67" s="204"/>
      <c r="AA67" s="204"/>
      <c r="AB67" s="215">
        <v>10000</v>
      </c>
      <c r="AC67" s="119" t="s">
        <v>93</v>
      </c>
      <c r="AD67" s="81" t="s">
        <v>150</v>
      </c>
      <c r="AE67" s="197" t="s">
        <v>124</v>
      </c>
    </row>
    <row r="68" spans="1:34" s="5" customFormat="1" ht="67.5" customHeight="1">
      <c r="A68" s="198"/>
      <c r="B68" s="265"/>
      <c r="C68" s="266"/>
      <c r="D68" s="266"/>
      <c r="E68" s="267"/>
      <c r="F68" s="456" t="s">
        <v>169</v>
      </c>
      <c r="G68" s="456"/>
      <c r="H68" s="456"/>
      <c r="I68" s="122">
        <v>1</v>
      </c>
      <c r="J68" s="123" t="s">
        <v>87</v>
      </c>
      <c r="K68" s="456" t="s">
        <v>183</v>
      </c>
      <c r="L68" s="456"/>
      <c r="M68" s="456"/>
      <c r="N68" s="457">
        <v>3</v>
      </c>
      <c r="O68" s="457"/>
      <c r="P68" s="457"/>
      <c r="Q68" s="113"/>
      <c r="R68" s="113">
        <v>1</v>
      </c>
      <c r="S68" s="113"/>
      <c r="T68" s="113"/>
      <c r="U68" s="113"/>
      <c r="V68" s="113" t="s">
        <v>125</v>
      </c>
      <c r="W68" s="460"/>
      <c r="X68" s="460"/>
      <c r="Y68" s="207"/>
      <c r="Z68" s="207">
        <v>20000</v>
      </c>
      <c r="AA68" s="207"/>
      <c r="AB68" s="174">
        <f t="shared" ref="AB68" si="1">W68+Y68+Z68+AA68</f>
        <v>20000</v>
      </c>
      <c r="AC68" s="204" t="s">
        <v>93</v>
      </c>
      <c r="AD68" s="81" t="s">
        <v>150</v>
      </c>
      <c r="AE68" s="120" t="s">
        <v>124</v>
      </c>
    </row>
    <row r="69" spans="1:34" s="5" customFormat="1" ht="65.25" customHeight="1">
      <c r="A69" s="196">
        <v>1</v>
      </c>
      <c r="B69" s="369"/>
      <c r="C69" s="370"/>
      <c r="D69" s="370"/>
      <c r="E69" s="371"/>
      <c r="F69" s="347" t="s">
        <v>138</v>
      </c>
      <c r="G69" s="347"/>
      <c r="H69" s="347"/>
      <c r="I69" s="206">
        <v>1</v>
      </c>
      <c r="J69" s="194" t="s">
        <v>87</v>
      </c>
      <c r="K69" s="347" t="s">
        <v>184</v>
      </c>
      <c r="L69" s="347"/>
      <c r="M69" s="347"/>
      <c r="N69" s="274">
        <v>3</v>
      </c>
      <c r="O69" s="274"/>
      <c r="P69" s="274"/>
      <c r="Q69" s="18"/>
      <c r="R69" s="18">
        <v>1</v>
      </c>
      <c r="S69" s="18"/>
      <c r="T69" s="18"/>
      <c r="U69" s="18"/>
      <c r="V69" s="18" t="s">
        <v>125</v>
      </c>
      <c r="W69" s="273"/>
      <c r="X69" s="273"/>
      <c r="Y69" s="204"/>
      <c r="Z69" s="204">
        <v>10000</v>
      </c>
      <c r="AA69" s="204"/>
      <c r="AB69" s="216">
        <v>10000</v>
      </c>
      <c r="AC69" s="200" t="s">
        <v>93</v>
      </c>
      <c r="AD69" s="81" t="s">
        <v>150</v>
      </c>
      <c r="AE69" s="120" t="s">
        <v>124</v>
      </c>
    </row>
    <row r="70" spans="1:34" s="65" customFormat="1" ht="18.75" customHeight="1" thickBot="1">
      <c r="A70" s="177"/>
      <c r="B70" s="259"/>
      <c r="C70" s="260"/>
      <c r="D70" s="261"/>
      <c r="E70" s="66"/>
      <c r="F70" s="333"/>
      <c r="G70" s="333"/>
      <c r="H70" s="333"/>
      <c r="I70" s="60"/>
      <c r="J70" s="61"/>
      <c r="K70" s="334"/>
      <c r="L70" s="334"/>
      <c r="M70" s="334"/>
      <c r="N70" s="270"/>
      <c r="O70" s="270"/>
      <c r="P70" s="270"/>
      <c r="Q70" s="62"/>
      <c r="R70" s="62"/>
      <c r="S70" s="62"/>
      <c r="T70" s="62"/>
      <c r="U70" s="62"/>
      <c r="V70" s="62"/>
      <c r="W70" s="290">
        <f>SUM(W66:X69)</f>
        <v>12500</v>
      </c>
      <c r="X70" s="290"/>
      <c r="Y70" s="63">
        <f>SUM(Y66:Y69)</f>
        <v>2500</v>
      </c>
      <c r="Z70" s="63">
        <f>SUM(Z66:Z69)</f>
        <v>32500</v>
      </c>
      <c r="AA70" s="63">
        <f>SUM(AA66:AA69)</f>
        <v>2500</v>
      </c>
      <c r="AB70" s="173">
        <f>SUM(AB66:AB69)</f>
        <v>50000</v>
      </c>
      <c r="AC70" s="64"/>
      <c r="AD70" s="76"/>
      <c r="AE70" s="181"/>
    </row>
    <row r="71" spans="1:34" s="65" customFormat="1" ht="61.5" customHeight="1">
      <c r="A71" s="187"/>
      <c r="B71" s="327" t="s">
        <v>102</v>
      </c>
      <c r="C71" s="328"/>
      <c r="D71" s="328"/>
      <c r="E71" s="329"/>
      <c r="F71" s="343" t="s">
        <v>137</v>
      </c>
      <c r="G71" s="344"/>
      <c r="H71" s="345"/>
      <c r="I71" s="114">
        <v>6</v>
      </c>
      <c r="J71" s="189" t="s">
        <v>96</v>
      </c>
      <c r="K71" s="351" t="s">
        <v>136</v>
      </c>
      <c r="L71" s="352"/>
      <c r="M71" s="353"/>
      <c r="N71" s="372">
        <v>6</v>
      </c>
      <c r="O71" s="373"/>
      <c r="P71" s="374"/>
      <c r="Q71" s="115"/>
      <c r="R71" s="115">
        <v>0.5</v>
      </c>
      <c r="S71" s="115">
        <v>0.5</v>
      </c>
      <c r="T71" s="115"/>
      <c r="U71" s="115"/>
      <c r="V71" s="115"/>
      <c r="W71" s="244"/>
      <c r="X71" s="246"/>
      <c r="Y71" s="124">
        <v>30000</v>
      </c>
      <c r="Z71" s="103">
        <v>30000</v>
      </c>
      <c r="AA71" s="103"/>
      <c r="AB71" s="219">
        <v>60000</v>
      </c>
      <c r="AC71" s="104" t="s">
        <v>93</v>
      </c>
      <c r="AD71" s="81" t="s">
        <v>150</v>
      </c>
      <c r="AE71" s="191" t="s">
        <v>110</v>
      </c>
    </row>
    <row r="72" spans="1:34" s="65" customFormat="1" ht="61.5" customHeight="1">
      <c r="A72" s="187"/>
      <c r="B72" s="327"/>
      <c r="C72" s="328"/>
      <c r="D72" s="328"/>
      <c r="E72" s="329"/>
      <c r="F72" s="275" t="s">
        <v>173</v>
      </c>
      <c r="G72" s="276"/>
      <c r="H72" s="277"/>
      <c r="I72" s="116">
        <v>1</v>
      </c>
      <c r="J72" s="117" t="s">
        <v>96</v>
      </c>
      <c r="K72" s="348" t="s">
        <v>185</v>
      </c>
      <c r="L72" s="349"/>
      <c r="M72" s="350"/>
      <c r="N72" s="250">
        <v>3</v>
      </c>
      <c r="O72" s="251"/>
      <c r="P72" s="252"/>
      <c r="Q72" s="118">
        <v>1</v>
      </c>
      <c r="R72" s="118"/>
      <c r="S72" s="118"/>
      <c r="T72" s="118"/>
      <c r="U72" s="118"/>
      <c r="V72" s="118" t="s">
        <v>186</v>
      </c>
      <c r="W72" s="291">
        <v>20000</v>
      </c>
      <c r="X72" s="291"/>
      <c r="Y72" s="167"/>
      <c r="Z72" s="166"/>
      <c r="AA72" s="166"/>
      <c r="AB72" s="215">
        <v>20000</v>
      </c>
      <c r="AC72" s="121" t="s">
        <v>93</v>
      </c>
      <c r="AD72" s="81" t="s">
        <v>150</v>
      </c>
      <c r="AE72" s="191" t="s">
        <v>110</v>
      </c>
    </row>
    <row r="73" spans="1:34" s="17" customFormat="1" ht="135.75" customHeight="1">
      <c r="A73" s="50">
        <v>1</v>
      </c>
      <c r="B73" s="330"/>
      <c r="C73" s="331"/>
      <c r="D73" s="331"/>
      <c r="E73" s="332"/>
      <c r="F73" s="316" t="s">
        <v>140</v>
      </c>
      <c r="G73" s="316"/>
      <c r="H73" s="316"/>
      <c r="I73" s="43">
        <v>1</v>
      </c>
      <c r="J73" s="74" t="s">
        <v>96</v>
      </c>
      <c r="K73" s="347" t="s">
        <v>151</v>
      </c>
      <c r="L73" s="347"/>
      <c r="M73" s="347"/>
      <c r="N73" s="274">
        <v>3</v>
      </c>
      <c r="O73" s="274"/>
      <c r="P73" s="274"/>
      <c r="Q73" s="110"/>
      <c r="R73" s="110"/>
      <c r="S73" s="110"/>
      <c r="T73" s="110">
        <v>1</v>
      </c>
      <c r="U73" s="110"/>
      <c r="V73" s="110" t="s">
        <v>174</v>
      </c>
      <c r="W73" s="278"/>
      <c r="X73" s="278"/>
      <c r="Y73" s="213"/>
      <c r="Z73" s="213"/>
      <c r="AA73" s="213"/>
      <c r="AB73" s="217"/>
      <c r="AC73" s="213" t="s">
        <v>93</v>
      </c>
      <c r="AD73" s="81" t="s">
        <v>150</v>
      </c>
      <c r="AE73" s="182" t="s">
        <v>98</v>
      </c>
    </row>
    <row r="74" spans="1:34" s="65" customFormat="1" ht="18.75" customHeight="1" thickBot="1">
      <c r="A74" s="177"/>
      <c r="B74" s="259"/>
      <c r="C74" s="260"/>
      <c r="D74" s="261"/>
      <c r="E74" s="67"/>
      <c r="F74" s="333"/>
      <c r="G74" s="333"/>
      <c r="H74" s="333"/>
      <c r="I74" s="60"/>
      <c r="J74" s="61"/>
      <c r="K74" s="334"/>
      <c r="L74" s="334"/>
      <c r="M74" s="334"/>
      <c r="N74" s="270"/>
      <c r="O74" s="270"/>
      <c r="P74" s="270"/>
      <c r="Q74" s="62"/>
      <c r="R74" s="62"/>
      <c r="S74" s="62"/>
      <c r="T74" s="62"/>
      <c r="U74" s="62"/>
      <c r="V74" s="62"/>
      <c r="W74" s="290">
        <f>SUM(W72:W73)</f>
        <v>20000</v>
      </c>
      <c r="X74" s="290"/>
      <c r="Y74" s="63">
        <f>Y71+Y72+Y73</f>
        <v>30000</v>
      </c>
      <c r="Z74" s="63">
        <f>SUM(Z71:Z73)</f>
        <v>30000</v>
      </c>
      <c r="AA74" s="63">
        <f>SUM(AA72:AA73)</f>
        <v>0</v>
      </c>
      <c r="AB74" s="173">
        <f>SUM(AB71:AB73)</f>
        <v>80000</v>
      </c>
      <c r="AC74" s="64"/>
      <c r="AD74" s="76"/>
      <c r="AE74" s="181"/>
    </row>
    <row r="75" spans="1:34" s="17" customFormat="1" ht="56.25" customHeight="1" thickBot="1">
      <c r="A75" s="320">
        <v>1</v>
      </c>
      <c r="B75" s="262" t="s">
        <v>101</v>
      </c>
      <c r="C75" s="263"/>
      <c r="D75" s="263"/>
      <c r="E75" s="264"/>
      <c r="F75" s="294" t="s">
        <v>229</v>
      </c>
      <c r="G75" s="294"/>
      <c r="H75" s="294"/>
      <c r="I75" s="19">
        <v>5</v>
      </c>
      <c r="J75" s="45" t="s">
        <v>87</v>
      </c>
      <c r="K75" s="346" t="s">
        <v>182</v>
      </c>
      <c r="L75" s="339"/>
      <c r="M75" s="339"/>
      <c r="N75" s="258">
        <v>3</v>
      </c>
      <c r="O75" s="258"/>
      <c r="P75" s="258"/>
      <c r="Q75" s="24">
        <v>1</v>
      </c>
      <c r="R75" s="24"/>
      <c r="S75" s="24"/>
      <c r="T75" s="20"/>
      <c r="U75" s="24"/>
      <c r="V75" s="20" t="s">
        <v>131</v>
      </c>
      <c r="W75" s="268">
        <v>44800</v>
      </c>
      <c r="X75" s="268"/>
      <c r="Y75" s="41"/>
      <c r="Z75" s="41"/>
      <c r="AA75" s="41"/>
      <c r="AB75" s="171">
        <f t="shared" ref="AB75:AB77" si="2">W75+Y75+Z75+AA75</f>
        <v>44800</v>
      </c>
      <c r="AC75" s="41" t="s">
        <v>93</v>
      </c>
      <c r="AD75" s="81" t="s">
        <v>150</v>
      </c>
      <c r="AE75" s="191" t="s">
        <v>110</v>
      </c>
      <c r="AG75" s="33"/>
      <c r="AH75" s="34"/>
    </row>
    <row r="76" spans="1:34" s="17" customFormat="1" ht="56.25" customHeight="1" thickBot="1">
      <c r="A76" s="321"/>
      <c r="B76" s="265"/>
      <c r="C76" s="266"/>
      <c r="D76" s="266"/>
      <c r="E76" s="267"/>
      <c r="F76" s="294" t="s">
        <v>107</v>
      </c>
      <c r="G76" s="294"/>
      <c r="H76" s="294"/>
      <c r="I76" s="19">
        <v>2</v>
      </c>
      <c r="J76" s="45" t="s">
        <v>87</v>
      </c>
      <c r="K76" s="339" t="s">
        <v>152</v>
      </c>
      <c r="L76" s="339"/>
      <c r="M76" s="339"/>
      <c r="N76" s="258">
        <v>3</v>
      </c>
      <c r="O76" s="258"/>
      <c r="P76" s="258"/>
      <c r="Q76" s="24">
        <v>1</v>
      </c>
      <c r="R76" s="24"/>
      <c r="S76" s="24"/>
      <c r="T76" s="20"/>
      <c r="U76" s="24"/>
      <c r="V76" s="20" t="s">
        <v>108</v>
      </c>
      <c r="W76" s="268">
        <v>8000</v>
      </c>
      <c r="X76" s="268"/>
      <c r="Y76" s="41"/>
      <c r="Z76" s="41"/>
      <c r="AA76" s="41"/>
      <c r="AB76" s="171">
        <f t="shared" ref="AB76" si="3">W76+Y76+Z76+AA76</f>
        <v>8000</v>
      </c>
      <c r="AC76" s="41" t="s">
        <v>93</v>
      </c>
      <c r="AD76" s="81" t="s">
        <v>150</v>
      </c>
      <c r="AE76" s="191" t="s">
        <v>111</v>
      </c>
      <c r="AG76" s="33"/>
      <c r="AH76" s="34"/>
    </row>
    <row r="77" spans="1:34" s="17" customFormat="1" ht="50.25" customHeight="1" thickBot="1">
      <c r="A77" s="321"/>
      <c r="B77" s="265"/>
      <c r="C77" s="266"/>
      <c r="D77" s="266"/>
      <c r="E77" s="267"/>
      <c r="F77" s="292" t="s">
        <v>228</v>
      </c>
      <c r="G77" s="455"/>
      <c r="H77" s="293"/>
      <c r="I77" s="23">
        <v>3</v>
      </c>
      <c r="J77" s="45" t="s">
        <v>87</v>
      </c>
      <c r="K77" s="339" t="s">
        <v>153</v>
      </c>
      <c r="L77" s="339"/>
      <c r="M77" s="339"/>
      <c r="N77" s="296">
        <v>3</v>
      </c>
      <c r="O77" s="297"/>
      <c r="P77" s="298"/>
      <c r="Q77" s="24">
        <v>1</v>
      </c>
      <c r="R77" s="24"/>
      <c r="S77" s="24"/>
      <c r="T77" s="24"/>
      <c r="U77" s="24"/>
      <c r="V77" s="24" t="s">
        <v>114</v>
      </c>
      <c r="W77" s="292">
        <v>8000</v>
      </c>
      <c r="X77" s="293"/>
      <c r="Y77" s="42"/>
      <c r="Z77" s="42"/>
      <c r="AA77" s="42"/>
      <c r="AB77" s="171">
        <f t="shared" si="2"/>
        <v>8000</v>
      </c>
      <c r="AC77" s="44" t="s">
        <v>93</v>
      </c>
      <c r="AD77" s="81" t="s">
        <v>150</v>
      </c>
      <c r="AE77" s="191" t="s">
        <v>112</v>
      </c>
      <c r="AG77" s="38"/>
    </row>
    <row r="78" spans="1:34" s="17" customFormat="1" ht="78.75" customHeight="1" thickBot="1">
      <c r="A78" s="321"/>
      <c r="B78" s="265"/>
      <c r="C78" s="266"/>
      <c r="D78" s="266"/>
      <c r="E78" s="267"/>
      <c r="F78" s="257" t="s">
        <v>154</v>
      </c>
      <c r="G78" s="257"/>
      <c r="H78" s="257"/>
      <c r="I78" s="22">
        <v>10</v>
      </c>
      <c r="J78" s="45" t="s">
        <v>87</v>
      </c>
      <c r="K78" s="269" t="s">
        <v>130</v>
      </c>
      <c r="L78" s="269"/>
      <c r="M78" s="269"/>
      <c r="N78" s="256">
        <v>3</v>
      </c>
      <c r="O78" s="256"/>
      <c r="P78" s="256"/>
      <c r="Q78" s="21">
        <v>1</v>
      </c>
      <c r="R78" s="21"/>
      <c r="S78" s="21"/>
      <c r="T78" s="21"/>
      <c r="U78" s="21"/>
      <c r="V78" s="21" t="s">
        <v>86</v>
      </c>
      <c r="W78" s="257"/>
      <c r="X78" s="257"/>
      <c r="Y78" s="40">
        <v>20000</v>
      </c>
      <c r="Z78" s="40"/>
      <c r="AA78" s="40"/>
      <c r="AB78" s="171">
        <f>W78+Y78+Z78+AA78</f>
        <v>20000</v>
      </c>
      <c r="AC78" s="40" t="s">
        <v>93</v>
      </c>
      <c r="AD78" s="81" t="s">
        <v>150</v>
      </c>
      <c r="AE78" s="191" t="s">
        <v>110</v>
      </c>
    </row>
    <row r="79" spans="1:34" s="17" customFormat="1" ht="78.75" customHeight="1" thickBot="1">
      <c r="A79" s="321"/>
      <c r="B79" s="265"/>
      <c r="C79" s="266"/>
      <c r="D79" s="266"/>
      <c r="E79" s="267"/>
      <c r="F79" s="273" t="s">
        <v>179</v>
      </c>
      <c r="G79" s="273"/>
      <c r="H79" s="273"/>
      <c r="I79" s="202">
        <v>1</v>
      </c>
      <c r="J79" s="194" t="s">
        <v>87</v>
      </c>
      <c r="K79" s="316" t="s">
        <v>155</v>
      </c>
      <c r="L79" s="316"/>
      <c r="M79" s="316"/>
      <c r="N79" s="274">
        <v>3</v>
      </c>
      <c r="O79" s="274"/>
      <c r="P79" s="274"/>
      <c r="Q79" s="21">
        <v>1</v>
      </c>
      <c r="R79" s="18"/>
      <c r="S79" s="18"/>
      <c r="T79" s="18"/>
      <c r="U79" s="113"/>
      <c r="V79" s="21" t="s">
        <v>187</v>
      </c>
      <c r="W79" s="292">
        <v>39540.660000000003</v>
      </c>
      <c r="X79" s="293"/>
      <c r="Y79" s="200"/>
      <c r="Z79" s="200"/>
      <c r="AA79" s="200"/>
      <c r="AB79" s="171">
        <v>39540.660000000003</v>
      </c>
      <c r="AC79" s="218" t="s">
        <v>93</v>
      </c>
      <c r="AD79" s="81" t="s">
        <v>150</v>
      </c>
      <c r="AE79" s="191" t="s">
        <v>110</v>
      </c>
    </row>
    <row r="80" spans="1:34" s="17" customFormat="1" ht="78.75" customHeight="1" thickBot="1">
      <c r="A80" s="321"/>
      <c r="B80" s="265"/>
      <c r="C80" s="266"/>
      <c r="D80" s="266"/>
      <c r="E80" s="267"/>
      <c r="F80" s="294" t="s">
        <v>176</v>
      </c>
      <c r="G80" s="294"/>
      <c r="H80" s="294"/>
      <c r="I80" s="23">
        <v>1</v>
      </c>
      <c r="J80" s="194" t="s">
        <v>87</v>
      </c>
      <c r="K80" s="295" t="s">
        <v>156</v>
      </c>
      <c r="L80" s="295"/>
      <c r="M80" s="295"/>
      <c r="N80" s="253">
        <v>3</v>
      </c>
      <c r="O80" s="253"/>
      <c r="P80" s="253"/>
      <c r="Q80" s="21">
        <v>1</v>
      </c>
      <c r="R80" s="24"/>
      <c r="S80" s="24"/>
      <c r="T80" s="24"/>
      <c r="U80" s="113"/>
      <c r="V80" s="21" t="s">
        <v>187</v>
      </c>
      <c r="W80" s="254">
        <v>12687.36</v>
      </c>
      <c r="X80" s="255"/>
      <c r="Y80" s="203"/>
      <c r="Z80" s="203"/>
      <c r="AA80" s="203"/>
      <c r="AB80" s="171">
        <v>12687.36</v>
      </c>
      <c r="AC80" s="80" t="s">
        <v>93</v>
      </c>
      <c r="AD80" s="81" t="s">
        <v>150</v>
      </c>
      <c r="AE80" s="191" t="s">
        <v>110</v>
      </c>
    </row>
    <row r="81" spans="1:145" s="17" customFormat="1" ht="78.75" customHeight="1" thickBot="1">
      <c r="A81" s="321"/>
      <c r="B81" s="265"/>
      <c r="C81" s="266"/>
      <c r="D81" s="266"/>
      <c r="E81" s="267"/>
      <c r="F81" s="273" t="s">
        <v>175</v>
      </c>
      <c r="G81" s="273"/>
      <c r="H81" s="273"/>
      <c r="I81" s="202">
        <v>10</v>
      </c>
      <c r="J81" s="194" t="s">
        <v>87</v>
      </c>
      <c r="K81" s="316" t="s">
        <v>158</v>
      </c>
      <c r="L81" s="316"/>
      <c r="M81" s="316"/>
      <c r="N81" s="274">
        <v>3</v>
      </c>
      <c r="O81" s="274"/>
      <c r="P81" s="274"/>
      <c r="Q81" s="21">
        <v>1</v>
      </c>
      <c r="R81" s="18"/>
      <c r="S81" s="18"/>
      <c r="T81" s="18"/>
      <c r="U81" s="18"/>
      <c r="V81" s="21" t="s">
        <v>188</v>
      </c>
      <c r="W81" s="273">
        <v>5542.97</v>
      </c>
      <c r="X81" s="273"/>
      <c r="Y81" s="200"/>
      <c r="Z81" s="200"/>
      <c r="AA81" s="200"/>
      <c r="AB81" s="171">
        <v>5542.97</v>
      </c>
      <c r="AC81" s="80" t="s">
        <v>93</v>
      </c>
      <c r="AD81" s="81" t="s">
        <v>150</v>
      </c>
      <c r="AE81" s="191" t="s">
        <v>110</v>
      </c>
    </row>
    <row r="82" spans="1:145" s="17" customFormat="1" ht="78.75" customHeight="1" thickBot="1">
      <c r="A82" s="321"/>
      <c r="B82" s="265"/>
      <c r="C82" s="266"/>
      <c r="D82" s="266"/>
      <c r="E82" s="267"/>
      <c r="F82" s="279" t="s">
        <v>178</v>
      </c>
      <c r="G82" s="280"/>
      <c r="H82" s="281"/>
      <c r="I82" s="109">
        <v>4</v>
      </c>
      <c r="J82" s="194" t="s">
        <v>87</v>
      </c>
      <c r="K82" s="282" t="s">
        <v>159</v>
      </c>
      <c r="L82" s="283"/>
      <c r="M82" s="284"/>
      <c r="N82" s="313">
        <v>3</v>
      </c>
      <c r="O82" s="314"/>
      <c r="P82" s="315"/>
      <c r="Q82" s="21">
        <v>1</v>
      </c>
      <c r="R82" s="113"/>
      <c r="S82" s="113"/>
      <c r="T82" s="113"/>
      <c r="U82" s="113"/>
      <c r="V82" s="21" t="s">
        <v>190</v>
      </c>
      <c r="W82" s="271">
        <v>7952</v>
      </c>
      <c r="X82" s="272"/>
      <c r="Y82" s="201"/>
      <c r="Z82" s="201"/>
      <c r="AA82" s="201"/>
      <c r="AB82" s="171">
        <v>7952</v>
      </c>
      <c r="AC82" s="80" t="s">
        <v>93</v>
      </c>
      <c r="AD82" s="81" t="s">
        <v>150</v>
      </c>
      <c r="AE82" s="191" t="s">
        <v>110</v>
      </c>
    </row>
    <row r="83" spans="1:145" s="17" customFormat="1" ht="78.75" customHeight="1" thickBot="1">
      <c r="A83" s="321"/>
      <c r="B83" s="265"/>
      <c r="C83" s="266"/>
      <c r="D83" s="266"/>
      <c r="E83" s="267"/>
      <c r="F83" s="279" t="s">
        <v>177</v>
      </c>
      <c r="G83" s="280"/>
      <c r="H83" s="281"/>
      <c r="I83" s="122">
        <v>1</v>
      </c>
      <c r="J83" s="194" t="s">
        <v>87</v>
      </c>
      <c r="K83" s="282" t="s">
        <v>157</v>
      </c>
      <c r="L83" s="283"/>
      <c r="M83" s="284"/>
      <c r="N83" s="313">
        <v>3</v>
      </c>
      <c r="O83" s="314"/>
      <c r="P83" s="315"/>
      <c r="Q83" s="21">
        <v>1</v>
      </c>
      <c r="R83" s="18"/>
      <c r="S83" s="18"/>
      <c r="T83" s="18"/>
      <c r="U83" s="113"/>
      <c r="V83" s="21" t="s">
        <v>187</v>
      </c>
      <c r="W83" s="273">
        <v>5875.52</v>
      </c>
      <c r="X83" s="273"/>
      <c r="Y83" s="200"/>
      <c r="Z83" s="200"/>
      <c r="AA83" s="200"/>
      <c r="AB83" s="171">
        <v>5875.52</v>
      </c>
      <c r="AC83" s="80" t="s">
        <v>93</v>
      </c>
      <c r="AD83" s="81" t="s">
        <v>150</v>
      </c>
      <c r="AE83" s="191" t="s">
        <v>110</v>
      </c>
    </row>
    <row r="84" spans="1:145" s="17" customFormat="1" ht="78.75" customHeight="1" thickBot="1">
      <c r="A84" s="321"/>
      <c r="B84" s="265"/>
      <c r="C84" s="266"/>
      <c r="D84" s="266"/>
      <c r="E84" s="267"/>
      <c r="F84" s="268" t="s">
        <v>135</v>
      </c>
      <c r="G84" s="268"/>
      <c r="H84" s="268"/>
      <c r="I84" s="19">
        <v>4</v>
      </c>
      <c r="J84" s="194" t="s">
        <v>87</v>
      </c>
      <c r="K84" s="335" t="s">
        <v>106</v>
      </c>
      <c r="L84" s="335"/>
      <c r="M84" s="335"/>
      <c r="N84" s="258">
        <v>12</v>
      </c>
      <c r="O84" s="258"/>
      <c r="P84" s="258"/>
      <c r="Q84" s="20">
        <v>0.25</v>
      </c>
      <c r="R84" s="20">
        <v>0.25</v>
      </c>
      <c r="S84" s="20">
        <v>0.25</v>
      </c>
      <c r="T84" s="20">
        <v>0.25</v>
      </c>
      <c r="U84" s="20"/>
      <c r="V84" s="20" t="s">
        <v>189</v>
      </c>
      <c r="W84" s="273">
        <v>2500</v>
      </c>
      <c r="X84" s="273"/>
      <c r="Y84" s="41"/>
      <c r="Z84" s="41">
        <v>2500</v>
      </c>
      <c r="AA84" s="41">
        <v>2500</v>
      </c>
      <c r="AB84" s="171">
        <f t="shared" ref="AB84" si="4">W84+Y84+Z84+AA84</f>
        <v>7500</v>
      </c>
      <c r="AC84" s="80" t="s">
        <v>93</v>
      </c>
      <c r="AD84" s="81" t="s">
        <v>150</v>
      </c>
      <c r="AE84" s="191" t="s">
        <v>110</v>
      </c>
      <c r="AF84" s="29"/>
      <c r="AG84" s="34"/>
    </row>
    <row r="85" spans="1:145" ht="17.25" customHeight="1" thickBot="1">
      <c r="A85" s="183"/>
      <c r="B85" s="324"/>
      <c r="C85" s="325"/>
      <c r="D85" s="326"/>
      <c r="E85" s="100"/>
      <c r="F85" s="364"/>
      <c r="G85" s="365"/>
      <c r="H85" s="366"/>
      <c r="I85" s="101"/>
      <c r="J85" s="194"/>
      <c r="K85" s="364"/>
      <c r="L85" s="365"/>
      <c r="M85" s="366"/>
      <c r="N85" s="361"/>
      <c r="O85" s="362"/>
      <c r="P85" s="363"/>
      <c r="Q85" s="97"/>
      <c r="R85" s="97"/>
      <c r="S85" s="97"/>
      <c r="T85" s="97"/>
      <c r="U85" s="100"/>
      <c r="V85" s="99"/>
      <c r="W85" s="290">
        <f>SUM(W75:X84)</f>
        <v>134898.51</v>
      </c>
      <c r="X85" s="290"/>
      <c r="Y85" s="63">
        <f>SUM(Y75:Y84)</f>
        <v>20000</v>
      </c>
      <c r="Z85" s="63">
        <f>SUM(Z77:Z84)</f>
        <v>2500</v>
      </c>
      <c r="AA85" s="63">
        <f>SUM(AA77:AA84)</f>
        <v>2500</v>
      </c>
      <c r="AB85" s="172">
        <f>SUM(AB75:AB84)</f>
        <v>159898.51</v>
      </c>
      <c r="AC85" s="80"/>
      <c r="AD85" s="102"/>
      <c r="AE85" s="177"/>
    </row>
    <row r="86" spans="1:145" s="17" customFormat="1" ht="56.25" customHeight="1" thickBot="1">
      <c r="A86" s="323">
        <v>1</v>
      </c>
      <c r="B86" s="262" t="s">
        <v>88</v>
      </c>
      <c r="C86" s="263"/>
      <c r="D86" s="263"/>
      <c r="E86" s="264"/>
      <c r="F86" s="294" t="s">
        <v>139</v>
      </c>
      <c r="G86" s="294"/>
      <c r="H86" s="294"/>
      <c r="I86" s="43">
        <v>5</v>
      </c>
      <c r="J86" s="194" t="s">
        <v>87</v>
      </c>
      <c r="K86" s="339" t="s">
        <v>103</v>
      </c>
      <c r="L86" s="339"/>
      <c r="M86" s="339"/>
      <c r="N86" s="367">
        <v>3</v>
      </c>
      <c r="O86" s="367"/>
      <c r="P86" s="367"/>
      <c r="Q86" s="35"/>
      <c r="R86" s="35"/>
      <c r="S86" s="35"/>
      <c r="T86" s="35">
        <v>1</v>
      </c>
      <c r="U86" s="18"/>
      <c r="V86" s="18" t="s">
        <v>104</v>
      </c>
      <c r="W86" s="273"/>
      <c r="X86" s="273"/>
      <c r="Y86" s="44"/>
      <c r="Z86" s="44"/>
      <c r="AA86" s="44">
        <v>10000</v>
      </c>
      <c r="AB86" s="171">
        <f t="shared" ref="AB86" si="5">W86+Y86+Z86+AA86</f>
        <v>10000</v>
      </c>
      <c r="AC86" s="214" t="s">
        <v>93</v>
      </c>
      <c r="AD86" s="81" t="s">
        <v>150</v>
      </c>
      <c r="AE86" s="191" t="s">
        <v>97</v>
      </c>
      <c r="AG86" s="34"/>
    </row>
    <row r="87" spans="1:145" s="17" customFormat="1" ht="78.75" customHeight="1" thickBot="1">
      <c r="A87" s="323"/>
      <c r="B87" s="265"/>
      <c r="C87" s="266"/>
      <c r="D87" s="266"/>
      <c r="E87" s="267"/>
      <c r="F87" s="257" t="s">
        <v>161</v>
      </c>
      <c r="G87" s="257"/>
      <c r="H87" s="257"/>
      <c r="I87" s="30">
        <v>3</v>
      </c>
      <c r="J87" s="45" t="s">
        <v>87</v>
      </c>
      <c r="K87" s="340" t="s">
        <v>160</v>
      </c>
      <c r="L87" s="341"/>
      <c r="M87" s="342"/>
      <c r="N87" s="285">
        <v>3</v>
      </c>
      <c r="O87" s="286"/>
      <c r="P87" s="287"/>
      <c r="Q87" s="32"/>
      <c r="R87" s="32">
        <v>1</v>
      </c>
      <c r="S87" s="32"/>
      <c r="T87" s="32"/>
      <c r="U87" s="32"/>
      <c r="V87" s="20" t="s">
        <v>86</v>
      </c>
      <c r="W87" s="288"/>
      <c r="X87" s="289"/>
      <c r="Y87" s="31"/>
      <c r="Z87" s="31">
        <v>10000</v>
      </c>
      <c r="AA87" s="31"/>
      <c r="AB87" s="171">
        <v>10000</v>
      </c>
      <c r="AC87" s="214" t="s">
        <v>93</v>
      </c>
      <c r="AD87" s="81" t="s">
        <v>150</v>
      </c>
      <c r="AE87" s="191" t="s">
        <v>97</v>
      </c>
    </row>
    <row r="88" spans="1:145" s="17" customFormat="1" ht="64.5" customHeight="1" thickBot="1">
      <c r="A88" s="323"/>
      <c r="B88" s="265"/>
      <c r="C88" s="266"/>
      <c r="D88" s="266"/>
      <c r="E88" s="267"/>
      <c r="F88" s="360" t="s">
        <v>133</v>
      </c>
      <c r="G88" s="360"/>
      <c r="H88" s="360"/>
      <c r="I88" s="22">
        <v>1</v>
      </c>
      <c r="J88" s="117" t="s">
        <v>87</v>
      </c>
      <c r="K88" s="269" t="s">
        <v>132</v>
      </c>
      <c r="L88" s="269"/>
      <c r="M88" s="269"/>
      <c r="N88" s="256">
        <v>3</v>
      </c>
      <c r="O88" s="256"/>
      <c r="P88" s="256"/>
      <c r="Q88" s="21"/>
      <c r="R88" s="21"/>
      <c r="S88" s="21"/>
      <c r="T88" s="21">
        <v>1</v>
      </c>
      <c r="U88" s="21"/>
      <c r="V88" s="20" t="s">
        <v>86</v>
      </c>
      <c r="W88" s="257"/>
      <c r="X88" s="257"/>
      <c r="Y88" s="40"/>
      <c r="Z88" s="40"/>
      <c r="AA88" s="40">
        <v>10000</v>
      </c>
      <c r="AB88" s="171">
        <f>W88+Y88+Z88+AA88</f>
        <v>10000</v>
      </c>
      <c r="AC88" s="44" t="s">
        <v>93</v>
      </c>
      <c r="AD88" s="81" t="s">
        <v>150</v>
      </c>
      <c r="AE88" s="191" t="s">
        <v>97</v>
      </c>
    </row>
    <row r="89" spans="1:145" s="17" customFormat="1" ht="52.5" customHeight="1" thickBot="1">
      <c r="A89" s="323"/>
      <c r="B89" s="265"/>
      <c r="C89" s="266"/>
      <c r="D89" s="266"/>
      <c r="E89" s="267"/>
      <c r="F89" s="268" t="s">
        <v>134</v>
      </c>
      <c r="G89" s="268"/>
      <c r="H89" s="268"/>
      <c r="I89" s="19">
        <v>1</v>
      </c>
      <c r="J89" s="117" t="s">
        <v>87</v>
      </c>
      <c r="K89" s="335" t="s">
        <v>231</v>
      </c>
      <c r="L89" s="335"/>
      <c r="M89" s="335"/>
      <c r="N89" s="258">
        <v>1</v>
      </c>
      <c r="O89" s="258"/>
      <c r="P89" s="258"/>
      <c r="Q89" s="20">
        <v>1</v>
      </c>
      <c r="R89" s="20"/>
      <c r="S89" s="20"/>
      <c r="T89" s="20"/>
      <c r="U89" s="20"/>
      <c r="V89" s="20" t="s">
        <v>105</v>
      </c>
      <c r="W89" s="268">
        <v>30000</v>
      </c>
      <c r="X89" s="268"/>
      <c r="Y89" s="41"/>
      <c r="Z89" s="41"/>
      <c r="AA89" s="41"/>
      <c r="AB89" s="171">
        <f t="shared" ref="AB89" si="6">W89+Y89+Z89+AA89</f>
        <v>30000</v>
      </c>
      <c r="AC89" s="44" t="s">
        <v>93</v>
      </c>
      <c r="AD89" s="81" t="s">
        <v>150</v>
      </c>
      <c r="AE89" s="191" t="s">
        <v>166</v>
      </c>
    </row>
    <row r="90" spans="1:145" s="65" customFormat="1" ht="40.5" customHeight="1" thickBot="1">
      <c r="A90" s="323"/>
      <c r="B90" s="265"/>
      <c r="C90" s="266"/>
      <c r="D90" s="266"/>
      <c r="E90" s="267"/>
      <c r="F90" s="244" t="s">
        <v>163</v>
      </c>
      <c r="G90" s="245"/>
      <c r="H90" s="246"/>
      <c r="I90" s="114">
        <v>6</v>
      </c>
      <c r="J90" s="165" t="s">
        <v>87</v>
      </c>
      <c r="K90" s="336" t="s">
        <v>162</v>
      </c>
      <c r="L90" s="337"/>
      <c r="M90" s="338"/>
      <c r="N90" s="247">
        <v>6</v>
      </c>
      <c r="O90" s="248"/>
      <c r="P90" s="249"/>
      <c r="Q90" s="115">
        <v>0.5</v>
      </c>
      <c r="R90" s="115">
        <v>0.5</v>
      </c>
      <c r="S90" s="115"/>
      <c r="T90" s="115"/>
      <c r="U90" s="115"/>
      <c r="V90" s="115" t="s">
        <v>105</v>
      </c>
      <c r="W90" s="244">
        <v>27301.49</v>
      </c>
      <c r="X90" s="246"/>
      <c r="Y90" s="124"/>
      <c r="Z90" s="103"/>
      <c r="AA90" s="103"/>
      <c r="AB90" s="174">
        <v>27301.49</v>
      </c>
      <c r="AC90" s="104" t="s">
        <v>93</v>
      </c>
      <c r="AD90" s="81" t="s">
        <v>150</v>
      </c>
      <c r="AE90" s="192" t="s">
        <v>109</v>
      </c>
      <c r="AF90" s="105"/>
      <c r="AG90" s="105"/>
      <c r="AH90" s="105"/>
      <c r="AI90" s="105"/>
      <c r="AJ90" s="105"/>
      <c r="AK90" s="105"/>
      <c r="AL90" s="105"/>
      <c r="AM90" s="105"/>
      <c r="AN90" s="105"/>
      <c r="AO90" s="105"/>
      <c r="AP90" s="105"/>
      <c r="AQ90" s="105"/>
      <c r="AR90" s="105"/>
      <c r="AS90" s="105"/>
      <c r="AT90" s="105"/>
      <c r="AU90" s="105"/>
      <c r="AV90" s="105"/>
      <c r="AW90" s="105"/>
      <c r="AX90" s="105"/>
      <c r="AY90" s="105"/>
      <c r="AZ90" s="105"/>
      <c r="BA90" s="105"/>
      <c r="BB90" s="105"/>
      <c r="BC90" s="105"/>
      <c r="BD90" s="105"/>
      <c r="BE90" s="105"/>
      <c r="BF90" s="105"/>
      <c r="BG90" s="105"/>
      <c r="BH90" s="105"/>
      <c r="BI90" s="105"/>
      <c r="BJ90" s="105"/>
      <c r="BK90" s="105"/>
      <c r="BL90" s="105"/>
      <c r="BM90" s="105"/>
      <c r="BN90" s="105"/>
      <c r="BO90" s="105"/>
      <c r="BP90" s="105"/>
      <c r="BQ90" s="105"/>
      <c r="BR90" s="105"/>
      <c r="BS90" s="105"/>
      <c r="BT90" s="105"/>
      <c r="BU90" s="105"/>
      <c r="BV90" s="105"/>
      <c r="BW90" s="105"/>
      <c r="BX90" s="105"/>
      <c r="BY90" s="105"/>
      <c r="BZ90" s="105"/>
      <c r="CA90" s="105"/>
      <c r="CB90" s="105"/>
      <c r="CC90" s="105"/>
      <c r="CD90" s="105"/>
      <c r="CE90" s="105"/>
      <c r="CF90" s="105"/>
      <c r="CG90" s="105"/>
      <c r="CH90" s="105"/>
      <c r="CI90" s="105"/>
      <c r="CJ90" s="105"/>
      <c r="CK90" s="105"/>
      <c r="CL90" s="105"/>
      <c r="CM90" s="105"/>
      <c r="CN90" s="105"/>
      <c r="CO90" s="105"/>
      <c r="CP90" s="105"/>
      <c r="CQ90" s="105"/>
      <c r="CR90" s="105"/>
      <c r="CS90" s="105"/>
      <c r="CT90" s="105"/>
      <c r="CU90" s="105"/>
      <c r="CV90" s="105"/>
      <c r="CW90" s="105"/>
      <c r="CX90" s="105"/>
      <c r="CY90" s="105"/>
      <c r="CZ90" s="105"/>
      <c r="DA90" s="105"/>
      <c r="DB90" s="105"/>
      <c r="DC90" s="105"/>
      <c r="DD90" s="105"/>
      <c r="DE90" s="105"/>
      <c r="DF90" s="105"/>
      <c r="DG90" s="105"/>
      <c r="DH90" s="105"/>
      <c r="DI90" s="105"/>
      <c r="DJ90" s="105"/>
      <c r="DK90" s="105"/>
      <c r="DL90" s="105"/>
      <c r="DM90" s="105"/>
      <c r="DN90" s="105"/>
      <c r="DO90" s="105"/>
      <c r="DP90" s="105"/>
      <c r="DQ90" s="105"/>
      <c r="DR90" s="105"/>
      <c r="DS90" s="105"/>
      <c r="DT90" s="105"/>
      <c r="DU90" s="105"/>
      <c r="DV90" s="105"/>
      <c r="DW90" s="105"/>
      <c r="DX90" s="105"/>
      <c r="DY90" s="105"/>
      <c r="DZ90" s="105"/>
      <c r="EA90" s="105"/>
      <c r="EB90" s="105"/>
      <c r="EC90" s="105"/>
      <c r="ED90" s="105"/>
      <c r="EE90" s="105"/>
      <c r="EF90" s="105"/>
      <c r="EG90" s="105"/>
      <c r="EH90" s="105"/>
      <c r="EI90" s="105"/>
      <c r="EJ90" s="105"/>
      <c r="EK90" s="105"/>
      <c r="EL90" s="105"/>
      <c r="EM90" s="105"/>
      <c r="EN90" s="105"/>
      <c r="EO90" s="105"/>
    </row>
    <row r="91" spans="1:145" s="65" customFormat="1" ht="39" customHeight="1">
      <c r="A91" s="323"/>
      <c r="B91" s="265"/>
      <c r="C91" s="266"/>
      <c r="D91" s="266"/>
      <c r="E91" s="267"/>
      <c r="F91" s="275" t="s">
        <v>165</v>
      </c>
      <c r="G91" s="276"/>
      <c r="H91" s="277"/>
      <c r="I91" s="116">
        <v>12</v>
      </c>
      <c r="J91" s="117" t="s">
        <v>87</v>
      </c>
      <c r="K91" s="336" t="s">
        <v>164</v>
      </c>
      <c r="L91" s="337"/>
      <c r="M91" s="338"/>
      <c r="N91" s="250">
        <v>12</v>
      </c>
      <c r="O91" s="251"/>
      <c r="P91" s="252"/>
      <c r="Q91" s="118">
        <v>0.25</v>
      </c>
      <c r="R91" s="118">
        <v>0.25</v>
      </c>
      <c r="S91" s="118">
        <v>0.25</v>
      </c>
      <c r="T91" s="118">
        <v>0.25</v>
      </c>
      <c r="U91" s="118"/>
      <c r="V91" s="118" t="s">
        <v>128</v>
      </c>
      <c r="W91" s="275">
        <v>5000</v>
      </c>
      <c r="X91" s="277"/>
      <c r="Y91" s="166">
        <v>5000</v>
      </c>
      <c r="Z91" s="167">
        <v>5000</v>
      </c>
      <c r="AA91" s="166">
        <v>5000</v>
      </c>
      <c r="AB91" s="175">
        <v>20000</v>
      </c>
      <c r="AC91" s="121" t="s">
        <v>93</v>
      </c>
      <c r="AD91" s="81" t="s">
        <v>150</v>
      </c>
      <c r="AE91" s="193" t="s">
        <v>97</v>
      </c>
    </row>
    <row r="92" spans="1:145" s="65" customFormat="1" ht="39" customHeight="1">
      <c r="A92" s="205"/>
      <c r="B92" s="265"/>
      <c r="C92" s="266"/>
      <c r="D92" s="266"/>
      <c r="E92" s="267"/>
      <c r="F92" s="275" t="s">
        <v>167</v>
      </c>
      <c r="G92" s="276"/>
      <c r="H92" s="277"/>
      <c r="I92" s="116">
        <v>3</v>
      </c>
      <c r="J92" s="117" t="s">
        <v>87</v>
      </c>
      <c r="K92" s="301" t="s">
        <v>191</v>
      </c>
      <c r="L92" s="302"/>
      <c r="M92" s="303"/>
      <c r="N92" s="250">
        <v>3</v>
      </c>
      <c r="O92" s="251"/>
      <c r="P92" s="252"/>
      <c r="Q92" s="118"/>
      <c r="R92" s="118">
        <v>1</v>
      </c>
      <c r="S92" s="118"/>
      <c r="T92" s="118"/>
      <c r="U92" s="118"/>
      <c r="V92" s="118" t="s">
        <v>192</v>
      </c>
      <c r="W92" s="461">
        <v>2800</v>
      </c>
      <c r="X92" s="462"/>
      <c r="Y92" s="166"/>
      <c r="Z92" s="167"/>
      <c r="AA92" s="166"/>
      <c r="AB92" s="175">
        <v>2800</v>
      </c>
      <c r="AC92" s="204" t="s">
        <v>93</v>
      </c>
      <c r="AD92" s="81" t="s">
        <v>150</v>
      </c>
      <c r="AE92" s="193" t="s">
        <v>109</v>
      </c>
    </row>
    <row r="93" spans="1:145" s="65" customFormat="1" ht="39" customHeight="1">
      <c r="A93" s="205"/>
      <c r="B93" s="265"/>
      <c r="C93" s="266"/>
      <c r="D93" s="266"/>
      <c r="E93" s="267"/>
      <c r="F93" s="307"/>
      <c r="G93" s="308"/>
      <c r="H93" s="309"/>
      <c r="I93" s="227"/>
      <c r="J93" s="228"/>
      <c r="K93" s="304"/>
      <c r="L93" s="305"/>
      <c r="M93" s="306"/>
      <c r="N93" s="229"/>
      <c r="O93" s="230"/>
      <c r="P93" s="231"/>
      <c r="Q93" s="232"/>
      <c r="R93" s="232"/>
      <c r="S93" s="232"/>
      <c r="T93" s="232"/>
      <c r="U93" s="232"/>
      <c r="V93" s="232"/>
      <c r="W93" s="307">
        <f>SUM(W86:W92)</f>
        <v>65101.490000000005</v>
      </c>
      <c r="X93" s="309"/>
      <c r="Y93" s="233">
        <f>SUM(Y86:Y92)</f>
        <v>5000</v>
      </c>
      <c r="Z93" s="233">
        <f>SUM(Z86:Z92)</f>
        <v>15000</v>
      </c>
      <c r="AA93" s="234">
        <f>SUM(AA86:AA92)</f>
        <v>25000</v>
      </c>
      <c r="AB93" s="235">
        <f>SUM(AB86:AB92)</f>
        <v>110101.49</v>
      </c>
      <c r="AC93" s="181"/>
      <c r="AD93" s="95"/>
      <c r="AE93" s="236"/>
    </row>
    <row r="94" spans="1:145" s="65" customFormat="1" ht="39" customHeight="1">
      <c r="A94" s="212"/>
      <c r="B94" s="262"/>
      <c r="C94" s="263"/>
      <c r="D94" s="263"/>
      <c r="E94" s="211"/>
      <c r="F94" s="467" t="s">
        <v>193</v>
      </c>
      <c r="G94" s="468"/>
      <c r="H94" s="469"/>
      <c r="I94" s="220">
        <v>0.6</v>
      </c>
      <c r="J94" s="224" t="s">
        <v>214</v>
      </c>
      <c r="K94" s="301" t="s">
        <v>209</v>
      </c>
      <c r="L94" s="302"/>
      <c r="M94" s="303"/>
      <c r="N94" s="250">
        <v>6</v>
      </c>
      <c r="O94" s="251"/>
      <c r="P94" s="252"/>
      <c r="Q94" s="118"/>
      <c r="R94" s="118">
        <v>0.5</v>
      </c>
      <c r="S94" s="118">
        <v>0.5</v>
      </c>
      <c r="T94" s="118"/>
      <c r="U94" s="118"/>
      <c r="V94" s="118" t="s">
        <v>128</v>
      </c>
      <c r="W94" s="275">
        <v>10000</v>
      </c>
      <c r="X94" s="277"/>
      <c r="Y94" s="166"/>
      <c r="Z94" s="167"/>
      <c r="AA94" s="166"/>
      <c r="AB94" s="175">
        <v>10000</v>
      </c>
      <c r="AC94" s="214" t="s">
        <v>93</v>
      </c>
      <c r="AD94" s="81" t="s">
        <v>150</v>
      </c>
      <c r="AE94" s="193" t="s">
        <v>168</v>
      </c>
    </row>
    <row r="95" spans="1:145" s="65" customFormat="1" ht="39" customHeight="1">
      <c r="A95" s="212"/>
      <c r="B95" s="265"/>
      <c r="C95" s="266"/>
      <c r="D95" s="266"/>
      <c r="E95" s="211"/>
      <c r="F95" s="463" t="s">
        <v>194</v>
      </c>
      <c r="G95" s="463"/>
      <c r="H95" s="463"/>
      <c r="I95" s="221"/>
      <c r="J95" s="225" t="s">
        <v>215</v>
      </c>
      <c r="K95" s="301" t="s">
        <v>210</v>
      </c>
      <c r="L95" s="302"/>
      <c r="M95" s="303"/>
      <c r="N95" s="250">
        <v>2</v>
      </c>
      <c r="O95" s="251"/>
      <c r="P95" s="252"/>
      <c r="Q95" s="118"/>
      <c r="R95" s="118">
        <v>1</v>
      </c>
      <c r="S95" s="118"/>
      <c r="T95" s="118"/>
      <c r="U95" s="118"/>
      <c r="V95" s="118" t="s">
        <v>128</v>
      </c>
      <c r="W95" s="275">
        <v>20000</v>
      </c>
      <c r="X95" s="277"/>
      <c r="Y95" s="166"/>
      <c r="Z95" s="167"/>
      <c r="AA95" s="166"/>
      <c r="AB95" s="175">
        <v>20000</v>
      </c>
      <c r="AC95" s="214" t="s">
        <v>93</v>
      </c>
      <c r="AD95" s="81" t="s">
        <v>150</v>
      </c>
      <c r="AE95" s="193" t="s">
        <v>168</v>
      </c>
    </row>
    <row r="96" spans="1:145" s="65" customFormat="1" ht="39" customHeight="1">
      <c r="A96" s="212"/>
      <c r="B96" s="265"/>
      <c r="C96" s="266"/>
      <c r="D96" s="266"/>
      <c r="E96" s="211"/>
      <c r="F96" s="463" t="s">
        <v>195</v>
      </c>
      <c r="G96" s="463"/>
      <c r="H96" s="463"/>
      <c r="I96" s="220">
        <v>0.8</v>
      </c>
      <c r="J96" s="225" t="s">
        <v>216</v>
      </c>
      <c r="K96" s="301" t="s">
        <v>210</v>
      </c>
      <c r="L96" s="302"/>
      <c r="M96" s="303"/>
      <c r="N96" s="250">
        <v>12</v>
      </c>
      <c r="O96" s="251"/>
      <c r="P96" s="252"/>
      <c r="Q96" s="118"/>
      <c r="R96" s="118">
        <v>1</v>
      </c>
      <c r="S96" s="118"/>
      <c r="T96" s="118"/>
      <c r="U96" s="118"/>
      <c r="V96" s="118" t="s">
        <v>128</v>
      </c>
      <c r="W96" s="275"/>
      <c r="X96" s="277"/>
      <c r="Y96" s="166"/>
      <c r="Z96" s="167">
        <v>3500</v>
      </c>
      <c r="AA96" s="166"/>
      <c r="AB96" s="175">
        <v>3500</v>
      </c>
      <c r="AC96" s="214" t="s">
        <v>93</v>
      </c>
      <c r="AD96" s="81" t="s">
        <v>150</v>
      </c>
      <c r="AE96" s="193" t="s">
        <v>168</v>
      </c>
    </row>
    <row r="97" spans="1:31" s="65" customFormat="1" ht="39" customHeight="1">
      <c r="A97" s="212"/>
      <c r="B97" s="265"/>
      <c r="C97" s="266"/>
      <c r="D97" s="266"/>
      <c r="E97" s="211"/>
      <c r="F97" s="464" t="s">
        <v>196</v>
      </c>
      <c r="G97" s="465"/>
      <c r="H97" s="466"/>
      <c r="I97" s="222">
        <v>0.8</v>
      </c>
      <c r="J97" s="226" t="s">
        <v>216</v>
      </c>
      <c r="K97" s="301" t="s">
        <v>210</v>
      </c>
      <c r="L97" s="302"/>
      <c r="M97" s="303"/>
      <c r="N97" s="250">
        <v>6</v>
      </c>
      <c r="O97" s="251"/>
      <c r="P97" s="252"/>
      <c r="Q97" s="118">
        <v>0.25</v>
      </c>
      <c r="R97" s="118">
        <v>0.25</v>
      </c>
      <c r="S97" s="118">
        <v>0.25</v>
      </c>
      <c r="T97" s="118">
        <v>0.25</v>
      </c>
      <c r="U97" s="118"/>
      <c r="V97" s="118" t="s">
        <v>128</v>
      </c>
      <c r="W97" s="275">
        <v>2500</v>
      </c>
      <c r="X97" s="277"/>
      <c r="Y97" s="166">
        <v>2500</v>
      </c>
      <c r="Z97" s="167">
        <v>2500</v>
      </c>
      <c r="AA97" s="166">
        <v>2500</v>
      </c>
      <c r="AB97" s="175">
        <v>10000</v>
      </c>
      <c r="AC97" s="214" t="s">
        <v>93</v>
      </c>
      <c r="AD97" s="81" t="s">
        <v>150</v>
      </c>
      <c r="AE97" s="193" t="s">
        <v>168</v>
      </c>
    </row>
    <row r="98" spans="1:31" s="65" customFormat="1" ht="39" customHeight="1">
      <c r="A98" s="212"/>
      <c r="B98" s="265"/>
      <c r="C98" s="266"/>
      <c r="D98" s="266"/>
      <c r="E98" s="211"/>
      <c r="F98" s="464" t="s">
        <v>197</v>
      </c>
      <c r="G98" s="465"/>
      <c r="H98" s="466"/>
      <c r="I98" s="222">
        <v>0.8</v>
      </c>
      <c r="J98" s="226" t="s">
        <v>216</v>
      </c>
      <c r="K98" s="301" t="s">
        <v>210</v>
      </c>
      <c r="L98" s="302"/>
      <c r="M98" s="303"/>
      <c r="N98" s="250">
        <v>2</v>
      </c>
      <c r="O98" s="251"/>
      <c r="P98" s="252"/>
      <c r="Q98" s="118">
        <v>1</v>
      </c>
      <c r="R98" s="118"/>
      <c r="S98" s="118"/>
      <c r="T98" s="118"/>
      <c r="U98" s="118"/>
      <c r="V98" s="118" t="s">
        <v>128</v>
      </c>
      <c r="W98" s="275">
        <v>8000</v>
      </c>
      <c r="X98" s="277"/>
      <c r="Y98" s="166"/>
      <c r="Z98" s="167"/>
      <c r="AA98" s="166"/>
      <c r="AB98" s="175">
        <v>8000</v>
      </c>
      <c r="AC98" s="104" t="s">
        <v>93</v>
      </c>
      <c r="AD98" s="81" t="s">
        <v>150</v>
      </c>
      <c r="AE98" s="193" t="s">
        <v>168</v>
      </c>
    </row>
    <row r="99" spans="1:31" s="65" customFormat="1" ht="39" customHeight="1">
      <c r="A99" s="212"/>
      <c r="B99" s="265"/>
      <c r="C99" s="266"/>
      <c r="D99" s="266"/>
      <c r="E99" s="211"/>
      <c r="F99" s="463" t="s">
        <v>198</v>
      </c>
      <c r="G99" s="463"/>
      <c r="H99" s="463"/>
      <c r="I99" s="221"/>
      <c r="J99" s="225" t="s">
        <v>217</v>
      </c>
      <c r="K99" s="301" t="s">
        <v>211</v>
      </c>
      <c r="L99" s="302"/>
      <c r="M99" s="303"/>
      <c r="N99" s="250">
        <v>2</v>
      </c>
      <c r="O99" s="251"/>
      <c r="P99" s="252"/>
      <c r="Q99" s="118">
        <v>1</v>
      </c>
      <c r="R99" s="118"/>
      <c r="S99" s="118"/>
      <c r="T99" s="118"/>
      <c r="U99" s="118"/>
      <c r="V99" s="118" t="s">
        <v>128</v>
      </c>
      <c r="W99" s="275">
        <v>20000</v>
      </c>
      <c r="X99" s="277"/>
      <c r="Y99" s="166"/>
      <c r="Z99" s="167"/>
      <c r="AA99" s="166"/>
      <c r="AB99" s="175">
        <v>20000</v>
      </c>
      <c r="AC99" s="214" t="s">
        <v>93</v>
      </c>
      <c r="AD99" s="81" t="s">
        <v>150</v>
      </c>
      <c r="AE99" s="193" t="s">
        <v>168</v>
      </c>
    </row>
    <row r="100" spans="1:31" s="65" customFormat="1" ht="39" customHeight="1">
      <c r="A100" s="212"/>
      <c r="B100" s="265"/>
      <c r="C100" s="266"/>
      <c r="D100" s="266"/>
      <c r="E100" s="211"/>
      <c r="F100" s="463" t="s">
        <v>199</v>
      </c>
      <c r="G100" s="463"/>
      <c r="H100" s="463"/>
      <c r="I100" s="221">
        <v>5</v>
      </c>
      <c r="J100" s="225" t="s">
        <v>218</v>
      </c>
      <c r="K100" s="301" t="s">
        <v>211</v>
      </c>
      <c r="L100" s="302"/>
      <c r="M100" s="303"/>
      <c r="N100" s="250">
        <v>6</v>
      </c>
      <c r="O100" s="251"/>
      <c r="P100" s="252"/>
      <c r="Q100" s="118">
        <v>0.25</v>
      </c>
      <c r="R100" s="118">
        <v>0.25</v>
      </c>
      <c r="S100" s="118">
        <v>0.25</v>
      </c>
      <c r="T100" s="118">
        <v>0.25</v>
      </c>
      <c r="U100" s="118"/>
      <c r="V100" s="118" t="s">
        <v>128</v>
      </c>
      <c r="W100" s="275">
        <v>10500</v>
      </c>
      <c r="X100" s="277"/>
      <c r="Y100" s="166">
        <v>10500</v>
      </c>
      <c r="Z100" s="167">
        <v>10500</v>
      </c>
      <c r="AA100" s="166">
        <v>10500</v>
      </c>
      <c r="AB100" s="175">
        <v>42000</v>
      </c>
      <c r="AC100" s="121" t="s">
        <v>93</v>
      </c>
      <c r="AD100" s="81" t="s">
        <v>150</v>
      </c>
      <c r="AE100" s="193" t="s">
        <v>168</v>
      </c>
    </row>
    <row r="101" spans="1:31" s="65" customFormat="1" ht="39" customHeight="1">
      <c r="A101" s="212"/>
      <c r="B101" s="265"/>
      <c r="C101" s="266"/>
      <c r="D101" s="266"/>
      <c r="E101" s="211"/>
      <c r="F101" s="467" t="s">
        <v>200</v>
      </c>
      <c r="G101" s="468"/>
      <c r="H101" s="469"/>
      <c r="I101" s="221">
        <v>4</v>
      </c>
      <c r="J101" s="225" t="s">
        <v>219</v>
      </c>
      <c r="K101" s="301" t="s">
        <v>211</v>
      </c>
      <c r="L101" s="302"/>
      <c r="M101" s="303"/>
      <c r="N101" s="250">
        <v>6</v>
      </c>
      <c r="O101" s="251"/>
      <c r="P101" s="252"/>
      <c r="Q101" s="118">
        <v>0.25</v>
      </c>
      <c r="R101" s="118">
        <v>0.25</v>
      </c>
      <c r="S101" s="118">
        <v>0.25</v>
      </c>
      <c r="T101" s="118">
        <v>0.25</v>
      </c>
      <c r="U101" s="118"/>
      <c r="V101" s="118" t="s">
        <v>128</v>
      </c>
      <c r="W101" s="275">
        <v>15000</v>
      </c>
      <c r="X101" s="277"/>
      <c r="Y101" s="166">
        <v>6500</v>
      </c>
      <c r="Z101" s="167">
        <v>6500</v>
      </c>
      <c r="AA101" s="166">
        <v>3000</v>
      </c>
      <c r="AB101" s="175">
        <v>31000</v>
      </c>
      <c r="AC101" s="214" t="s">
        <v>93</v>
      </c>
      <c r="AD101" s="81" t="s">
        <v>150</v>
      </c>
      <c r="AE101" s="193" t="s">
        <v>168</v>
      </c>
    </row>
    <row r="102" spans="1:31" s="65" customFormat="1" ht="39" customHeight="1">
      <c r="A102" s="212"/>
      <c r="B102" s="369"/>
      <c r="C102" s="370"/>
      <c r="D102" s="370"/>
      <c r="E102" s="211"/>
      <c r="F102" s="463" t="s">
        <v>201</v>
      </c>
      <c r="G102" s="463"/>
      <c r="H102" s="463"/>
      <c r="I102" s="221">
        <v>2</v>
      </c>
      <c r="J102" s="225" t="s">
        <v>220</v>
      </c>
      <c r="K102" s="301" t="s">
        <v>211</v>
      </c>
      <c r="L102" s="302"/>
      <c r="M102" s="303"/>
      <c r="N102" s="250">
        <v>12</v>
      </c>
      <c r="O102" s="251"/>
      <c r="P102" s="252"/>
      <c r="Q102" s="118">
        <v>0.33</v>
      </c>
      <c r="R102" s="118">
        <v>0.33</v>
      </c>
      <c r="S102" s="118">
        <v>0.33</v>
      </c>
      <c r="T102" s="118"/>
      <c r="U102" s="118"/>
      <c r="V102" s="118" t="s">
        <v>128</v>
      </c>
      <c r="W102" s="275">
        <v>5146</v>
      </c>
      <c r="X102" s="277"/>
      <c r="Y102" s="166"/>
      <c r="Z102" s="167">
        <v>5146</v>
      </c>
      <c r="AA102" s="166"/>
      <c r="AB102" s="175">
        <v>10292</v>
      </c>
      <c r="AC102" s="214" t="s">
        <v>93</v>
      </c>
      <c r="AD102" s="81" t="s">
        <v>150</v>
      </c>
      <c r="AE102" s="193" t="s">
        <v>168</v>
      </c>
    </row>
    <row r="103" spans="1:31" s="65" customFormat="1" ht="39" customHeight="1">
      <c r="A103" s="212"/>
      <c r="B103" s="262" t="s">
        <v>232</v>
      </c>
      <c r="C103" s="263"/>
      <c r="D103" s="263"/>
      <c r="E103" s="211"/>
      <c r="F103" s="463" t="s">
        <v>202</v>
      </c>
      <c r="G103" s="463"/>
      <c r="H103" s="463"/>
      <c r="I103" s="221">
        <v>1</v>
      </c>
      <c r="J103" s="225" t="s">
        <v>221</v>
      </c>
      <c r="K103" s="301" t="s">
        <v>211</v>
      </c>
      <c r="L103" s="302"/>
      <c r="M103" s="303"/>
      <c r="N103" s="250">
        <v>4</v>
      </c>
      <c r="O103" s="251"/>
      <c r="P103" s="252"/>
      <c r="Q103" s="118"/>
      <c r="R103" s="118">
        <v>0.5</v>
      </c>
      <c r="S103" s="118">
        <v>0.5</v>
      </c>
      <c r="T103" s="118"/>
      <c r="U103" s="118"/>
      <c r="V103" s="118" t="s">
        <v>128</v>
      </c>
      <c r="W103" s="275"/>
      <c r="X103" s="277"/>
      <c r="Y103" s="166">
        <v>15000</v>
      </c>
      <c r="Z103" s="167"/>
      <c r="AA103" s="166"/>
      <c r="AB103" s="175">
        <v>15000</v>
      </c>
      <c r="AC103" s="214" t="s">
        <v>93</v>
      </c>
      <c r="AD103" s="81" t="s">
        <v>150</v>
      </c>
      <c r="AE103" s="193" t="s">
        <v>168</v>
      </c>
    </row>
    <row r="104" spans="1:31" s="65" customFormat="1" ht="39" customHeight="1">
      <c r="A104" s="212"/>
      <c r="B104" s="265"/>
      <c r="C104" s="266"/>
      <c r="D104" s="266"/>
      <c r="E104" s="211"/>
      <c r="F104" s="467" t="s">
        <v>203</v>
      </c>
      <c r="G104" s="468"/>
      <c r="H104" s="469"/>
      <c r="I104" s="221">
        <v>1</v>
      </c>
      <c r="J104" s="225" t="s">
        <v>222</v>
      </c>
      <c r="K104" s="301" t="s">
        <v>211</v>
      </c>
      <c r="L104" s="302"/>
      <c r="M104" s="303"/>
      <c r="N104" s="250">
        <v>2</v>
      </c>
      <c r="O104" s="251"/>
      <c r="P104" s="252"/>
      <c r="Q104" s="118">
        <v>1</v>
      </c>
      <c r="R104" s="118"/>
      <c r="S104" s="118"/>
      <c r="T104" s="118"/>
      <c r="U104" s="118"/>
      <c r="V104" s="118" t="s">
        <v>128</v>
      </c>
      <c r="W104" s="275">
        <v>17000</v>
      </c>
      <c r="X104" s="277"/>
      <c r="Y104" s="166"/>
      <c r="Z104" s="167"/>
      <c r="AA104" s="166"/>
      <c r="AB104" s="175">
        <v>17000</v>
      </c>
      <c r="AC104" s="214" t="s">
        <v>93</v>
      </c>
      <c r="AD104" s="81" t="s">
        <v>150</v>
      </c>
      <c r="AE104" s="193" t="s">
        <v>168</v>
      </c>
    </row>
    <row r="105" spans="1:31" s="65" customFormat="1" ht="39" customHeight="1">
      <c r="A105" s="212"/>
      <c r="B105" s="265"/>
      <c r="C105" s="266"/>
      <c r="D105" s="266"/>
      <c r="E105" s="211"/>
      <c r="F105" s="243" t="s">
        <v>204</v>
      </c>
      <c r="G105" s="243"/>
      <c r="H105" s="243"/>
      <c r="I105" s="223">
        <v>4</v>
      </c>
      <c r="J105" s="226" t="s">
        <v>223</v>
      </c>
      <c r="K105" s="301" t="s">
        <v>212</v>
      </c>
      <c r="L105" s="302"/>
      <c r="M105" s="303"/>
      <c r="N105" s="250">
        <v>12</v>
      </c>
      <c r="O105" s="251"/>
      <c r="P105" s="252"/>
      <c r="Q105" s="118"/>
      <c r="R105" s="118">
        <v>0.33</v>
      </c>
      <c r="S105" s="118">
        <v>0.33</v>
      </c>
      <c r="T105" s="118">
        <v>0.33</v>
      </c>
      <c r="U105" s="118"/>
      <c r="V105" s="118" t="s">
        <v>213</v>
      </c>
      <c r="W105" s="275"/>
      <c r="X105" s="277"/>
      <c r="Y105" s="166">
        <v>4856</v>
      </c>
      <c r="Z105" s="167"/>
      <c r="AA105" s="166"/>
      <c r="AB105" s="175">
        <v>4856</v>
      </c>
      <c r="AC105" s="104" t="s">
        <v>93</v>
      </c>
      <c r="AD105" s="81" t="s">
        <v>150</v>
      </c>
      <c r="AE105" s="193" t="s">
        <v>168</v>
      </c>
    </row>
    <row r="106" spans="1:31" s="65" customFormat="1" ht="39" customHeight="1">
      <c r="A106" s="212"/>
      <c r="B106" s="265"/>
      <c r="C106" s="266"/>
      <c r="D106" s="266"/>
      <c r="E106" s="211"/>
      <c r="F106" s="243" t="s">
        <v>205</v>
      </c>
      <c r="G106" s="243"/>
      <c r="H106" s="243"/>
      <c r="I106" s="223">
        <v>7</v>
      </c>
      <c r="J106" s="226" t="s">
        <v>224</v>
      </c>
      <c r="K106" s="301" t="s">
        <v>212</v>
      </c>
      <c r="L106" s="302"/>
      <c r="M106" s="303"/>
      <c r="N106" s="250">
        <v>12</v>
      </c>
      <c r="O106" s="251"/>
      <c r="P106" s="252"/>
      <c r="Q106" s="118"/>
      <c r="R106" s="118">
        <v>0.33</v>
      </c>
      <c r="S106" s="118">
        <v>0.33</v>
      </c>
      <c r="T106" s="118">
        <v>0.33</v>
      </c>
      <c r="U106" s="118"/>
      <c r="V106" s="118" t="s">
        <v>213</v>
      </c>
      <c r="W106" s="275"/>
      <c r="X106" s="277"/>
      <c r="Y106" s="166">
        <v>3922.77</v>
      </c>
      <c r="Z106" s="167"/>
      <c r="AA106" s="166"/>
      <c r="AB106" s="175">
        <v>3922.77</v>
      </c>
      <c r="AC106" s="214" t="s">
        <v>93</v>
      </c>
      <c r="AD106" s="81" t="s">
        <v>150</v>
      </c>
      <c r="AE106" s="193" t="s">
        <v>168</v>
      </c>
    </row>
    <row r="107" spans="1:31" s="65" customFormat="1" ht="39" customHeight="1">
      <c r="A107" s="212"/>
      <c r="B107" s="265"/>
      <c r="C107" s="266"/>
      <c r="D107" s="266"/>
      <c r="E107" s="211"/>
      <c r="F107" s="243" t="s">
        <v>206</v>
      </c>
      <c r="G107" s="243"/>
      <c r="H107" s="243"/>
      <c r="I107" s="224"/>
      <c r="J107" s="226" t="s">
        <v>225</v>
      </c>
      <c r="K107" s="301" t="s">
        <v>212</v>
      </c>
      <c r="L107" s="302"/>
      <c r="M107" s="303"/>
      <c r="N107" s="250">
        <v>12</v>
      </c>
      <c r="O107" s="251"/>
      <c r="P107" s="252"/>
      <c r="Q107" s="118"/>
      <c r="R107" s="118">
        <v>0.33</v>
      </c>
      <c r="S107" s="118">
        <v>0.33</v>
      </c>
      <c r="T107" s="118">
        <v>0.33</v>
      </c>
      <c r="U107" s="118"/>
      <c r="V107" s="118" t="s">
        <v>213</v>
      </c>
      <c r="W107" s="275"/>
      <c r="X107" s="277"/>
      <c r="Y107" s="166">
        <v>563.32000000000005</v>
      </c>
      <c r="Z107" s="167"/>
      <c r="AA107" s="166"/>
      <c r="AB107" s="175">
        <v>563.32000000000005</v>
      </c>
      <c r="AC107" s="121" t="s">
        <v>93</v>
      </c>
      <c r="AD107" s="81" t="s">
        <v>150</v>
      </c>
      <c r="AE107" s="193" t="s">
        <v>168</v>
      </c>
    </row>
    <row r="108" spans="1:31" s="65" customFormat="1" ht="39" customHeight="1">
      <c r="A108" s="212"/>
      <c r="B108" s="265"/>
      <c r="C108" s="266"/>
      <c r="D108" s="266"/>
      <c r="E108" s="211"/>
      <c r="F108" s="243" t="s">
        <v>207</v>
      </c>
      <c r="G108" s="243"/>
      <c r="H108" s="243"/>
      <c r="I108" s="224"/>
      <c r="J108" s="226" t="s">
        <v>226</v>
      </c>
      <c r="K108" s="301" t="s">
        <v>212</v>
      </c>
      <c r="L108" s="302"/>
      <c r="M108" s="303"/>
      <c r="N108" s="250">
        <v>12</v>
      </c>
      <c r="O108" s="251"/>
      <c r="P108" s="252"/>
      <c r="Q108" s="118"/>
      <c r="R108" s="118">
        <v>0.33</v>
      </c>
      <c r="S108" s="118">
        <v>0.33</v>
      </c>
      <c r="T108" s="118">
        <v>0.33</v>
      </c>
      <c r="U108" s="118"/>
      <c r="V108" s="118" t="s">
        <v>213</v>
      </c>
      <c r="W108" s="275"/>
      <c r="X108" s="277"/>
      <c r="Y108" s="166">
        <v>1111.02</v>
      </c>
      <c r="Z108" s="167"/>
      <c r="AA108" s="166"/>
      <c r="AB108" s="175">
        <v>1111.02</v>
      </c>
      <c r="AC108" s="104" t="s">
        <v>93</v>
      </c>
      <c r="AD108" s="81" t="s">
        <v>150</v>
      </c>
      <c r="AE108" s="193" t="s">
        <v>168</v>
      </c>
    </row>
    <row r="109" spans="1:31" s="65" customFormat="1" ht="39" customHeight="1">
      <c r="A109" s="212"/>
      <c r="B109" s="369"/>
      <c r="C109" s="370"/>
      <c r="D109" s="370"/>
      <c r="E109" s="211"/>
      <c r="F109" s="243" t="s">
        <v>208</v>
      </c>
      <c r="G109" s="243"/>
      <c r="H109" s="243"/>
      <c r="I109" s="224"/>
      <c r="J109" s="226" t="s">
        <v>227</v>
      </c>
      <c r="K109" s="301" t="s">
        <v>212</v>
      </c>
      <c r="L109" s="302"/>
      <c r="M109" s="303"/>
      <c r="N109" s="250">
        <v>12</v>
      </c>
      <c r="O109" s="251"/>
      <c r="P109" s="252"/>
      <c r="Q109" s="118"/>
      <c r="R109" s="118">
        <v>0.33</v>
      </c>
      <c r="S109" s="118">
        <v>0.33</v>
      </c>
      <c r="T109" s="118">
        <v>0.33</v>
      </c>
      <c r="U109" s="118"/>
      <c r="V109" s="118" t="s">
        <v>213</v>
      </c>
      <c r="W109" s="275"/>
      <c r="X109" s="277"/>
      <c r="Y109" s="166">
        <v>2754.89</v>
      </c>
      <c r="Z109" s="167"/>
      <c r="AA109" s="166"/>
      <c r="AB109" s="175">
        <v>2754.89</v>
      </c>
      <c r="AC109" s="121" t="s">
        <v>93</v>
      </c>
      <c r="AD109" s="81" t="s">
        <v>150</v>
      </c>
      <c r="AE109" s="193" t="s">
        <v>168</v>
      </c>
    </row>
    <row r="110" spans="1:31" s="65" customFormat="1" ht="39" customHeight="1">
      <c r="A110" s="183"/>
      <c r="B110" s="324"/>
      <c r="C110" s="325"/>
      <c r="D110" s="325"/>
      <c r="E110" s="239"/>
      <c r="F110" s="237"/>
      <c r="G110" s="240"/>
      <c r="H110" s="238"/>
      <c r="I110" s="227"/>
      <c r="J110" s="228"/>
      <c r="K110" s="304"/>
      <c r="L110" s="305"/>
      <c r="M110" s="306"/>
      <c r="N110" s="229"/>
      <c r="O110" s="230"/>
      <c r="P110" s="231"/>
      <c r="Q110" s="232"/>
      <c r="R110" s="232"/>
      <c r="S110" s="232"/>
      <c r="T110" s="232"/>
      <c r="U110" s="232"/>
      <c r="V110" s="232"/>
      <c r="W110" s="237"/>
      <c r="X110" s="238"/>
      <c r="Y110" s="234">
        <f>SUM(Y94:Y109)</f>
        <v>47707.999999999993</v>
      </c>
      <c r="Z110" s="234">
        <f t="shared" ref="Z110:AB110" si="7">SUM(Z94:Z109)</f>
        <v>28146</v>
      </c>
      <c r="AA110" s="234">
        <f t="shared" si="7"/>
        <v>16000</v>
      </c>
      <c r="AB110" s="241">
        <f t="shared" si="7"/>
        <v>200000</v>
      </c>
      <c r="AC110" s="181"/>
      <c r="AD110" s="95"/>
      <c r="AE110" s="236"/>
    </row>
    <row r="111" spans="1:31" ht="23.25" customHeight="1">
      <c r="A111" s="112"/>
      <c r="B111" s="310"/>
      <c r="C111" s="311"/>
      <c r="D111" s="312"/>
      <c r="E111" s="112"/>
      <c r="F111" s="300"/>
      <c r="G111" s="300"/>
      <c r="H111" s="300"/>
      <c r="I111" s="112"/>
      <c r="J111" s="112"/>
      <c r="K111" s="300"/>
      <c r="L111" s="300"/>
      <c r="M111" s="300"/>
      <c r="N111" s="300"/>
      <c r="O111" s="300"/>
      <c r="P111" s="300"/>
      <c r="Q111" s="112"/>
      <c r="R111" s="112"/>
      <c r="S111" s="112"/>
      <c r="T111" s="112"/>
      <c r="U111" s="112"/>
      <c r="V111" s="112" t="s">
        <v>126</v>
      </c>
      <c r="W111" s="300"/>
      <c r="X111" s="300"/>
      <c r="Y111" s="112"/>
      <c r="Z111" s="112"/>
      <c r="AA111" s="112"/>
      <c r="AB111" s="176">
        <f>AB110+AB93+AB85+AB74+AB70+AB65</f>
        <v>1000000</v>
      </c>
      <c r="AC111" s="242"/>
      <c r="AD111" s="112"/>
      <c r="AE111" s="112"/>
    </row>
    <row r="112" spans="1:31" ht="23.25" customHeight="1">
      <c r="B112" s="299"/>
      <c r="C112" s="299"/>
      <c r="D112" s="299"/>
      <c r="F112" s="299"/>
      <c r="G112" s="299"/>
      <c r="H112" s="299"/>
      <c r="K112" s="299"/>
      <c r="L112" s="299"/>
      <c r="M112" s="299"/>
      <c r="N112" s="299"/>
      <c r="O112" s="299"/>
      <c r="P112" s="299"/>
      <c r="AA112" s="108"/>
      <c r="AB112" s="108"/>
    </row>
    <row r="113" spans="27:29" ht="23.25" customHeight="1">
      <c r="AA113" s="108"/>
      <c r="AB113" s="108"/>
      <c r="AC113" s="39"/>
    </row>
    <row r="114" spans="27:29" ht="23.25" customHeight="1">
      <c r="AA114" s="108"/>
      <c r="AB114" s="108"/>
    </row>
    <row r="115" spans="27:29" ht="23.25" customHeight="1">
      <c r="AA115" s="108"/>
      <c r="AB115" s="108"/>
    </row>
    <row r="116" spans="27:29" ht="23.25" customHeight="1">
      <c r="AA116" s="108"/>
      <c r="AB116" s="108"/>
    </row>
    <row r="117" spans="27:29" ht="23.25" customHeight="1">
      <c r="AA117" s="108"/>
      <c r="AB117" s="108"/>
    </row>
    <row r="118" spans="27:29" ht="23.25" customHeight="1">
      <c r="AA118" s="108"/>
      <c r="AB118" s="108"/>
    </row>
    <row r="119" spans="27:29" ht="23.25" customHeight="1">
      <c r="AA119" s="108"/>
      <c r="AB119" s="108"/>
    </row>
    <row r="120" spans="27:29" ht="23.25" customHeight="1">
      <c r="AA120" s="108"/>
      <c r="AB120" s="108"/>
    </row>
    <row r="121" spans="27:29" ht="23.25" customHeight="1">
      <c r="AA121" s="108"/>
      <c r="AB121" s="108"/>
    </row>
    <row r="122" spans="27:29" ht="23.25" customHeight="1">
      <c r="AA122" s="108"/>
      <c r="AB122" s="108"/>
    </row>
    <row r="123" spans="27:29" ht="23.25" customHeight="1">
      <c r="AA123" s="108"/>
      <c r="AB123" s="108"/>
    </row>
    <row r="124" spans="27:29" ht="23.25" customHeight="1">
      <c r="AA124" s="108"/>
      <c r="AB124" s="108"/>
    </row>
    <row r="125" spans="27:29" ht="23.25" customHeight="1">
      <c r="AA125" s="108"/>
      <c r="AB125" s="108"/>
    </row>
    <row r="126" spans="27:29" ht="23.25" customHeight="1">
      <c r="AA126" s="108"/>
      <c r="AB126" s="108"/>
    </row>
    <row r="127" spans="27:29" ht="23.25" customHeight="1">
      <c r="AA127" s="108"/>
      <c r="AB127" s="108"/>
    </row>
    <row r="128" spans="27:29" ht="23.25" customHeight="1">
      <c r="AA128" s="108"/>
      <c r="AB128" s="108"/>
    </row>
    <row r="129" spans="27:28" ht="23.25" customHeight="1">
      <c r="AA129" s="108"/>
      <c r="AB129" s="108"/>
    </row>
    <row r="130" spans="27:28" ht="23.25" customHeight="1">
      <c r="AA130" s="108"/>
      <c r="AB130" s="108"/>
    </row>
    <row r="131" spans="27:28" ht="23.25" customHeight="1">
      <c r="AA131" s="108"/>
      <c r="AB131" s="108"/>
    </row>
    <row r="132" spans="27:28" ht="23.25" customHeight="1">
      <c r="AA132" s="108"/>
      <c r="AB132" s="108"/>
    </row>
    <row r="133" spans="27:28" ht="23.25" customHeight="1">
      <c r="AA133" s="108"/>
      <c r="AB133" s="108"/>
    </row>
    <row r="134" spans="27:28" ht="23.25" customHeight="1">
      <c r="AA134" s="108"/>
      <c r="AB134" s="108"/>
    </row>
    <row r="135" spans="27:28" ht="23.25" customHeight="1">
      <c r="AA135" s="108"/>
      <c r="AB135" s="108"/>
    </row>
    <row r="136" spans="27:28" ht="23.25" customHeight="1">
      <c r="AA136" s="108"/>
      <c r="AB136" s="108"/>
    </row>
    <row r="137" spans="27:28" ht="23.25" customHeight="1">
      <c r="AA137" s="108"/>
      <c r="AB137" s="108"/>
    </row>
    <row r="138" spans="27:28" ht="23.25" customHeight="1">
      <c r="AA138" s="108"/>
      <c r="AB138" s="108"/>
    </row>
    <row r="139" spans="27:28" ht="23.25" customHeight="1">
      <c r="AA139" s="108"/>
      <c r="AB139" s="108"/>
    </row>
    <row r="140" spans="27:28" ht="23.25" customHeight="1">
      <c r="AA140" s="108"/>
      <c r="AB140" s="108"/>
    </row>
    <row r="141" spans="27:28" ht="23.25" customHeight="1">
      <c r="AA141" s="108"/>
      <c r="AB141" s="108"/>
    </row>
    <row r="142" spans="27:28" ht="23.25" customHeight="1">
      <c r="AA142" s="108"/>
      <c r="AB142" s="108"/>
    </row>
    <row r="143" spans="27:28" ht="23.25" customHeight="1">
      <c r="AA143" s="108"/>
      <c r="AB143" s="108"/>
    </row>
    <row r="144" spans="27:28" ht="23.25" customHeight="1">
      <c r="AA144" s="108"/>
      <c r="AB144" s="108"/>
    </row>
    <row r="145" spans="27:28" ht="23.25" customHeight="1">
      <c r="AA145" s="108"/>
      <c r="AB145" s="108"/>
    </row>
    <row r="146" spans="27:28" ht="23.25" customHeight="1">
      <c r="AA146" s="108"/>
      <c r="AB146" s="108"/>
    </row>
    <row r="147" spans="27:28" ht="23.25" customHeight="1">
      <c r="AA147" s="108"/>
      <c r="AB147" s="108"/>
    </row>
    <row r="148" spans="27:28" ht="23.25" customHeight="1">
      <c r="AA148" s="108"/>
      <c r="AB148" s="108"/>
    </row>
    <row r="149" spans="27:28" ht="23.25" customHeight="1">
      <c r="AA149" s="108"/>
      <c r="AB149" s="108"/>
    </row>
    <row r="150" spans="27:28" ht="23.25" customHeight="1">
      <c r="AA150" s="108"/>
      <c r="AB150" s="108"/>
    </row>
    <row r="151" spans="27:28" ht="23.25" customHeight="1">
      <c r="AA151" s="108"/>
      <c r="AB151" s="108"/>
    </row>
    <row r="152" spans="27:28" ht="23.25" customHeight="1">
      <c r="AA152" s="108"/>
      <c r="AB152" s="108"/>
    </row>
    <row r="153" spans="27:28" ht="23.25" customHeight="1">
      <c r="AA153" s="108"/>
      <c r="AB153" s="108"/>
    </row>
    <row r="154" spans="27:28" ht="23.25" customHeight="1">
      <c r="AA154" s="108"/>
      <c r="AB154" s="108"/>
    </row>
    <row r="155" spans="27:28" ht="23.25" customHeight="1">
      <c r="AA155" s="108"/>
      <c r="AB155" s="108"/>
    </row>
    <row r="156" spans="27:28" ht="23.25" customHeight="1">
      <c r="AA156" s="108"/>
      <c r="AB156" s="108"/>
    </row>
    <row r="157" spans="27:28" ht="23.25" customHeight="1">
      <c r="AA157" s="108"/>
      <c r="AB157" s="108"/>
    </row>
    <row r="158" spans="27:28" ht="23.25" customHeight="1">
      <c r="AA158" s="108"/>
      <c r="AB158" s="108"/>
    </row>
    <row r="159" spans="27:28" ht="23.25" customHeight="1">
      <c r="AA159" s="108"/>
      <c r="AB159" s="108"/>
    </row>
    <row r="160" spans="27:28" ht="23.25" customHeight="1">
      <c r="AA160" s="108"/>
      <c r="AB160" s="108"/>
    </row>
    <row r="161" spans="27:28" ht="23.25" customHeight="1">
      <c r="AA161" s="108"/>
      <c r="AB161" s="108"/>
    </row>
    <row r="162" spans="27:28" ht="23.25" customHeight="1">
      <c r="AA162" s="108"/>
      <c r="AB162" s="108"/>
    </row>
    <row r="163" spans="27:28" ht="23.25" customHeight="1">
      <c r="AA163" s="108"/>
      <c r="AB163" s="108"/>
    </row>
    <row r="164" spans="27:28" ht="23.25" customHeight="1">
      <c r="AA164" s="108"/>
      <c r="AB164" s="108"/>
    </row>
    <row r="165" spans="27:28" ht="23.25" customHeight="1">
      <c r="AA165" s="108"/>
      <c r="AB165" s="108"/>
    </row>
    <row r="166" spans="27:28" ht="23.25" customHeight="1">
      <c r="AA166" s="108"/>
      <c r="AB166" s="108"/>
    </row>
    <row r="167" spans="27:28" ht="23.25" customHeight="1">
      <c r="AA167" s="108"/>
      <c r="AB167" s="108"/>
    </row>
    <row r="168" spans="27:28" ht="23.25" customHeight="1">
      <c r="AA168" s="108"/>
      <c r="AB168" s="108"/>
    </row>
    <row r="169" spans="27:28" ht="23.25" customHeight="1">
      <c r="AA169" s="108"/>
      <c r="AB169" s="108"/>
    </row>
    <row r="170" spans="27:28" ht="23.25" customHeight="1">
      <c r="AA170" s="108"/>
      <c r="AB170" s="108"/>
    </row>
    <row r="171" spans="27:28" ht="23.25" customHeight="1">
      <c r="AA171" s="108"/>
      <c r="AB171" s="108"/>
    </row>
    <row r="172" spans="27:28" ht="23.25" customHeight="1">
      <c r="AA172" s="108"/>
      <c r="AB172" s="108"/>
    </row>
    <row r="173" spans="27:28" ht="23.25" customHeight="1">
      <c r="AA173" s="108"/>
      <c r="AB173" s="108"/>
    </row>
    <row r="174" spans="27:28" ht="23.25" customHeight="1">
      <c r="AA174" s="108"/>
      <c r="AB174" s="108"/>
    </row>
    <row r="175" spans="27:28" ht="23.25" customHeight="1">
      <c r="AA175" s="108"/>
      <c r="AB175" s="108"/>
    </row>
    <row r="176" spans="27:28" ht="23.25" customHeight="1">
      <c r="AA176" s="108"/>
      <c r="AB176" s="108"/>
    </row>
    <row r="177" spans="27:28" ht="23.25" customHeight="1">
      <c r="AA177" s="108"/>
      <c r="AB177" s="108"/>
    </row>
    <row r="178" spans="27:28" ht="23.25" customHeight="1">
      <c r="AA178" s="108"/>
      <c r="AB178" s="108"/>
    </row>
    <row r="179" spans="27:28" ht="23.25" customHeight="1">
      <c r="AA179" s="108"/>
      <c r="AB179" s="108"/>
    </row>
    <row r="180" spans="27:28" ht="23.25" customHeight="1">
      <c r="AA180" s="108"/>
      <c r="AB180" s="108"/>
    </row>
    <row r="181" spans="27:28" ht="23.25" customHeight="1">
      <c r="AA181" s="108"/>
      <c r="AB181" s="108"/>
    </row>
    <row r="182" spans="27:28" ht="23.25" customHeight="1">
      <c r="AA182" s="108"/>
      <c r="AB182" s="108"/>
    </row>
    <row r="183" spans="27:28" ht="23.25" customHeight="1">
      <c r="AA183" s="108"/>
      <c r="AB183" s="108"/>
    </row>
    <row r="184" spans="27:28" ht="23.25" customHeight="1">
      <c r="AA184" s="108"/>
      <c r="AB184" s="108"/>
    </row>
    <row r="185" spans="27:28" ht="23.25" customHeight="1">
      <c r="AA185" s="108"/>
      <c r="AB185" s="108"/>
    </row>
    <row r="186" spans="27:28" ht="23.25" customHeight="1">
      <c r="AA186" s="108"/>
      <c r="AB186" s="108"/>
    </row>
    <row r="187" spans="27:28" ht="23.25" customHeight="1">
      <c r="AA187" s="108"/>
      <c r="AB187" s="108"/>
    </row>
    <row r="188" spans="27:28" ht="23.25" customHeight="1">
      <c r="AA188" s="108"/>
      <c r="AB188" s="108"/>
    </row>
    <row r="189" spans="27:28" ht="23.25" customHeight="1">
      <c r="AA189" s="108"/>
      <c r="AB189" s="108"/>
    </row>
    <row r="190" spans="27:28" ht="23.25" customHeight="1">
      <c r="AA190" s="108"/>
      <c r="AB190" s="108"/>
    </row>
    <row r="191" spans="27:28" ht="23.25" customHeight="1">
      <c r="AA191" s="108"/>
      <c r="AB191" s="108"/>
    </row>
    <row r="192" spans="27:28" ht="23.25" customHeight="1">
      <c r="AA192" s="108"/>
      <c r="AB192" s="108"/>
    </row>
    <row r="193" spans="27:28" ht="23.25" customHeight="1">
      <c r="AA193" s="108"/>
      <c r="AB193" s="108"/>
    </row>
    <row r="194" spans="27:28" ht="23.25" customHeight="1">
      <c r="AA194" s="108"/>
      <c r="AB194" s="108"/>
    </row>
    <row r="195" spans="27:28" ht="23.25" customHeight="1">
      <c r="AA195" s="108"/>
      <c r="AB195" s="108"/>
    </row>
    <row r="196" spans="27:28" ht="23.25" customHeight="1">
      <c r="AA196" s="108"/>
      <c r="AB196" s="108"/>
    </row>
    <row r="197" spans="27:28" ht="23.25" customHeight="1">
      <c r="AA197" s="108"/>
      <c r="AB197" s="108"/>
    </row>
    <row r="198" spans="27:28" ht="23.25" customHeight="1">
      <c r="AA198" s="108"/>
      <c r="AB198" s="108"/>
    </row>
    <row r="199" spans="27:28" ht="23.25" customHeight="1">
      <c r="AA199" s="108"/>
      <c r="AB199" s="108"/>
    </row>
    <row r="200" spans="27:28" ht="23.25" customHeight="1">
      <c r="AA200" s="108"/>
      <c r="AB200" s="108"/>
    </row>
    <row r="201" spans="27:28" ht="23.25" customHeight="1">
      <c r="AA201" s="108"/>
      <c r="AB201" s="108"/>
    </row>
    <row r="202" spans="27:28" ht="23.25" customHeight="1">
      <c r="AA202" s="108"/>
      <c r="AB202" s="108"/>
    </row>
    <row r="203" spans="27:28" ht="23.25" customHeight="1">
      <c r="AA203" s="108"/>
      <c r="AB203" s="108"/>
    </row>
    <row r="204" spans="27:28" ht="23.25" customHeight="1">
      <c r="AA204" s="108"/>
      <c r="AB204" s="108"/>
    </row>
    <row r="205" spans="27:28" ht="23.25" customHeight="1">
      <c r="AA205" s="108"/>
      <c r="AB205" s="108"/>
    </row>
    <row r="206" spans="27:28" ht="23.25" customHeight="1">
      <c r="AA206" s="108"/>
      <c r="AB206" s="108"/>
    </row>
    <row r="207" spans="27:28" ht="23.25" customHeight="1">
      <c r="AA207" s="108"/>
      <c r="AB207" s="108"/>
    </row>
    <row r="208" spans="27:28" ht="23.25" customHeight="1">
      <c r="AA208" s="108"/>
      <c r="AB208" s="108"/>
    </row>
    <row r="209" spans="27:28" ht="23.25" customHeight="1">
      <c r="AA209" s="108"/>
      <c r="AB209" s="108"/>
    </row>
    <row r="210" spans="27:28" ht="23.25" customHeight="1">
      <c r="AA210" s="108"/>
      <c r="AB210" s="108"/>
    </row>
    <row r="211" spans="27:28" ht="23.25" customHeight="1">
      <c r="AA211" s="108"/>
      <c r="AB211" s="108"/>
    </row>
    <row r="212" spans="27:28" ht="23.25" customHeight="1">
      <c r="AA212" s="108"/>
      <c r="AB212" s="108"/>
    </row>
    <row r="213" spans="27:28" ht="23.25" customHeight="1">
      <c r="AA213" s="108"/>
      <c r="AB213" s="108"/>
    </row>
    <row r="214" spans="27:28" ht="23.25" customHeight="1">
      <c r="AA214" s="108"/>
      <c r="AB214" s="108"/>
    </row>
    <row r="215" spans="27:28" ht="23.25" customHeight="1">
      <c r="AA215" s="108"/>
      <c r="AB215" s="108"/>
    </row>
    <row r="216" spans="27:28" ht="23.25" customHeight="1">
      <c r="AA216" s="108"/>
      <c r="AB216" s="108"/>
    </row>
    <row r="217" spans="27:28" ht="23.25" customHeight="1">
      <c r="AA217" s="108"/>
      <c r="AB217" s="108"/>
    </row>
    <row r="218" spans="27:28" ht="23.25" customHeight="1">
      <c r="AA218" s="108"/>
      <c r="AB218" s="108"/>
    </row>
    <row r="219" spans="27:28" ht="23.25" customHeight="1">
      <c r="AA219" s="108"/>
      <c r="AB219" s="108"/>
    </row>
    <row r="220" spans="27:28" ht="23.25" customHeight="1">
      <c r="AA220" s="108"/>
      <c r="AB220" s="108"/>
    </row>
    <row r="221" spans="27:28" ht="23.25" customHeight="1">
      <c r="AA221" s="108"/>
      <c r="AB221" s="108"/>
    </row>
    <row r="222" spans="27:28" ht="23.25" customHeight="1">
      <c r="AA222" s="108"/>
      <c r="AB222" s="108"/>
    </row>
    <row r="223" spans="27:28" ht="23.25" customHeight="1">
      <c r="AA223" s="108"/>
      <c r="AB223" s="108"/>
    </row>
    <row r="224" spans="27:28" ht="23.25" customHeight="1">
      <c r="AA224" s="108"/>
      <c r="AB224" s="108"/>
    </row>
    <row r="225" spans="27:28" ht="23.25" customHeight="1">
      <c r="AA225" s="108"/>
      <c r="AB225" s="108"/>
    </row>
    <row r="226" spans="27:28" ht="23.25" customHeight="1">
      <c r="AA226" s="108"/>
      <c r="AB226" s="108"/>
    </row>
    <row r="227" spans="27:28" ht="23.25" customHeight="1">
      <c r="AA227" s="108"/>
      <c r="AB227" s="108"/>
    </row>
    <row r="228" spans="27:28" ht="23.25" customHeight="1">
      <c r="AA228" s="108"/>
      <c r="AB228" s="108"/>
    </row>
    <row r="229" spans="27:28" ht="23.25" customHeight="1">
      <c r="AA229" s="108"/>
      <c r="AB229" s="108"/>
    </row>
    <row r="230" spans="27:28" ht="23.25" customHeight="1">
      <c r="AA230" s="108"/>
      <c r="AB230" s="108"/>
    </row>
    <row r="231" spans="27:28" ht="23.25" customHeight="1">
      <c r="AA231" s="107"/>
      <c r="AB231" s="107"/>
    </row>
    <row r="232" spans="27:28" ht="23.25" customHeight="1">
      <c r="AA232" s="107"/>
      <c r="AB232" s="107"/>
    </row>
    <row r="233" spans="27:28" ht="23.25" customHeight="1">
      <c r="AA233" s="107"/>
      <c r="AB233" s="107"/>
    </row>
    <row r="234" spans="27:28" ht="23.25" customHeight="1">
      <c r="AA234" s="107"/>
      <c r="AB234" s="107"/>
    </row>
    <row r="235" spans="27:28" ht="23.25" customHeight="1">
      <c r="AA235" s="107"/>
      <c r="AB235" s="107"/>
    </row>
    <row r="236" spans="27:28" ht="23.25" customHeight="1">
      <c r="AA236" s="107"/>
      <c r="AB236" s="107"/>
    </row>
    <row r="237" spans="27:28" ht="23.25" customHeight="1">
      <c r="AA237" s="107"/>
      <c r="AB237" s="107"/>
    </row>
    <row r="238" spans="27:28" ht="23.25" customHeight="1">
      <c r="AA238" s="107"/>
      <c r="AB238" s="107"/>
    </row>
    <row r="239" spans="27:28" ht="23.25" customHeight="1">
      <c r="AA239" s="107"/>
      <c r="AB239" s="107"/>
    </row>
    <row r="240" spans="27:28" ht="23.25" customHeight="1">
      <c r="AA240" s="107"/>
      <c r="AB240" s="107"/>
    </row>
    <row r="241" spans="27:28" ht="23.25" customHeight="1">
      <c r="AA241" s="107"/>
      <c r="AB241" s="107"/>
    </row>
    <row r="242" spans="27:28" ht="23.25" customHeight="1">
      <c r="AA242" s="107"/>
      <c r="AB242" s="107"/>
    </row>
    <row r="243" spans="27:28" ht="23.25" customHeight="1">
      <c r="AA243" s="107"/>
      <c r="AB243" s="107"/>
    </row>
    <row r="244" spans="27:28" ht="23.25" customHeight="1">
      <c r="AA244" s="107"/>
      <c r="AB244" s="107"/>
    </row>
    <row r="245" spans="27:28" ht="23.25" customHeight="1">
      <c r="AA245" s="107"/>
      <c r="AB245" s="107"/>
    </row>
    <row r="246" spans="27:28" ht="23.25" customHeight="1">
      <c r="AA246" s="107"/>
      <c r="AB246" s="107"/>
    </row>
    <row r="247" spans="27:28" ht="23.25" customHeight="1">
      <c r="AA247" s="107"/>
      <c r="AB247" s="107"/>
    </row>
    <row r="248" spans="27:28" ht="23.25" customHeight="1">
      <c r="AA248" s="107"/>
      <c r="AB248" s="107"/>
    </row>
    <row r="249" spans="27:28" ht="23.25" customHeight="1">
      <c r="AA249" s="107"/>
      <c r="AB249" s="107"/>
    </row>
    <row r="250" spans="27:28" ht="23.25" customHeight="1">
      <c r="AA250" s="107"/>
      <c r="AB250" s="107"/>
    </row>
    <row r="251" spans="27:28" ht="23.25" customHeight="1">
      <c r="AA251" s="107"/>
      <c r="AB251" s="107"/>
    </row>
    <row r="252" spans="27:28" ht="23.25" customHeight="1">
      <c r="AA252" s="107"/>
      <c r="AB252" s="107"/>
    </row>
    <row r="253" spans="27:28" ht="23.25" customHeight="1">
      <c r="AA253" s="107"/>
      <c r="AB253" s="107"/>
    </row>
    <row r="254" spans="27:28" ht="23.25" customHeight="1">
      <c r="AA254" s="107"/>
      <c r="AB254" s="107"/>
    </row>
    <row r="255" spans="27:28" ht="23.25" customHeight="1">
      <c r="AA255" s="107"/>
      <c r="AB255" s="107"/>
    </row>
    <row r="256" spans="27:28" ht="23.25" customHeight="1">
      <c r="AA256" s="107"/>
      <c r="AB256" s="107"/>
    </row>
    <row r="257" spans="27:28" ht="23.25" customHeight="1">
      <c r="AA257" s="107"/>
      <c r="AB257" s="107"/>
    </row>
    <row r="258" spans="27:28" ht="23.25" customHeight="1">
      <c r="AA258" s="107"/>
      <c r="AB258" s="107"/>
    </row>
    <row r="259" spans="27:28" ht="23.25" customHeight="1">
      <c r="AA259" s="107"/>
      <c r="AB259" s="107"/>
    </row>
    <row r="260" spans="27:28" ht="23.25" customHeight="1">
      <c r="AA260" s="107"/>
      <c r="AB260" s="107"/>
    </row>
    <row r="261" spans="27:28" ht="23.25" customHeight="1">
      <c r="AA261" s="107"/>
      <c r="AB261" s="107"/>
    </row>
    <row r="262" spans="27:28" ht="23.25" customHeight="1">
      <c r="AA262" s="107"/>
      <c r="AB262" s="107"/>
    </row>
    <row r="263" spans="27:28" ht="23.25" customHeight="1">
      <c r="AA263" s="107"/>
      <c r="AB263" s="107"/>
    </row>
    <row r="264" spans="27:28" ht="23.25" customHeight="1">
      <c r="AA264" s="107"/>
      <c r="AB264" s="107"/>
    </row>
    <row r="265" spans="27:28" ht="23.25" customHeight="1">
      <c r="AA265" s="107"/>
      <c r="AB265" s="107"/>
    </row>
    <row r="266" spans="27:28" ht="23.25" customHeight="1">
      <c r="AA266" s="107"/>
      <c r="AB266" s="107"/>
    </row>
    <row r="267" spans="27:28" ht="23.25" customHeight="1">
      <c r="AA267" s="107"/>
      <c r="AB267" s="107"/>
    </row>
    <row r="268" spans="27:28" ht="23.25" customHeight="1">
      <c r="AA268" s="107"/>
      <c r="AB268" s="107"/>
    </row>
    <row r="269" spans="27:28" ht="23.25" customHeight="1">
      <c r="AA269" s="107"/>
      <c r="AB269" s="107"/>
    </row>
    <row r="270" spans="27:28" ht="23.25" customHeight="1">
      <c r="AA270" s="107"/>
      <c r="AB270" s="107"/>
    </row>
    <row r="271" spans="27:28" ht="23.25" customHeight="1">
      <c r="AA271" s="107"/>
      <c r="AB271" s="107"/>
    </row>
    <row r="272" spans="27:28" ht="23.25" customHeight="1">
      <c r="AA272" s="107"/>
      <c r="AB272" s="107"/>
    </row>
    <row r="273" spans="27:28" ht="23.25" customHeight="1">
      <c r="AA273" s="107"/>
      <c r="AB273" s="107"/>
    </row>
    <row r="274" spans="27:28" ht="23.25" customHeight="1">
      <c r="AA274" s="107"/>
      <c r="AB274" s="107"/>
    </row>
    <row r="275" spans="27:28" ht="23.25" customHeight="1">
      <c r="AA275" s="107"/>
      <c r="AB275" s="107"/>
    </row>
    <row r="276" spans="27:28" ht="23.25" customHeight="1">
      <c r="AA276" s="107"/>
      <c r="AB276" s="107"/>
    </row>
    <row r="277" spans="27:28" ht="23.25" customHeight="1">
      <c r="AA277" s="107"/>
      <c r="AB277" s="107"/>
    </row>
    <row r="278" spans="27:28" ht="23.25" customHeight="1">
      <c r="AA278" s="107"/>
      <c r="AB278" s="107"/>
    </row>
    <row r="279" spans="27:28" ht="23.25" customHeight="1">
      <c r="AA279" s="107"/>
      <c r="AB279" s="107"/>
    </row>
    <row r="280" spans="27:28" ht="23.25" customHeight="1">
      <c r="AA280" s="107"/>
      <c r="AB280" s="107"/>
    </row>
    <row r="281" spans="27:28" ht="23.25" customHeight="1">
      <c r="AA281" s="107"/>
      <c r="AB281" s="107"/>
    </row>
    <row r="282" spans="27:28" ht="23.25" customHeight="1">
      <c r="AA282" s="107"/>
      <c r="AB282" s="107"/>
    </row>
    <row r="283" spans="27:28" ht="23.25" customHeight="1">
      <c r="AA283" s="107"/>
      <c r="AB283" s="107"/>
    </row>
    <row r="284" spans="27:28" ht="23.25" customHeight="1">
      <c r="AA284" s="107"/>
      <c r="AB284" s="107"/>
    </row>
    <row r="285" spans="27:28" ht="23.25" customHeight="1">
      <c r="AA285" s="107"/>
      <c r="AB285" s="107"/>
    </row>
    <row r="286" spans="27:28" ht="23.25" customHeight="1">
      <c r="AA286" s="107"/>
      <c r="AB286" s="107"/>
    </row>
    <row r="287" spans="27:28" ht="23.25" customHeight="1">
      <c r="AA287" s="107"/>
      <c r="AB287" s="107"/>
    </row>
    <row r="288" spans="27:28" ht="23.25" customHeight="1">
      <c r="AA288" s="107"/>
      <c r="AB288" s="107"/>
    </row>
    <row r="289" spans="27:28" ht="23.25" customHeight="1">
      <c r="AA289" s="107"/>
      <c r="AB289" s="107"/>
    </row>
    <row r="290" spans="27:28" ht="23.25" customHeight="1">
      <c r="AA290" s="107"/>
      <c r="AB290" s="107"/>
    </row>
    <row r="291" spans="27:28" ht="23.25" customHeight="1">
      <c r="AA291" s="107"/>
      <c r="AB291" s="107"/>
    </row>
    <row r="292" spans="27:28" ht="23.25" customHeight="1">
      <c r="AA292" s="107"/>
      <c r="AB292" s="107"/>
    </row>
    <row r="293" spans="27:28" ht="23.25" customHeight="1">
      <c r="AA293" s="107"/>
      <c r="AB293" s="107"/>
    </row>
    <row r="294" spans="27:28" ht="23.25" customHeight="1">
      <c r="AA294" s="107"/>
      <c r="AB294" s="107"/>
    </row>
    <row r="295" spans="27:28" ht="23.25" customHeight="1">
      <c r="AA295" s="107"/>
      <c r="AB295" s="107"/>
    </row>
    <row r="296" spans="27:28" ht="23.25" customHeight="1">
      <c r="AA296" s="107"/>
      <c r="AB296" s="107"/>
    </row>
    <row r="297" spans="27:28" ht="23.25" customHeight="1">
      <c r="AA297" s="107"/>
      <c r="AB297" s="107"/>
    </row>
    <row r="298" spans="27:28" ht="23.25" customHeight="1">
      <c r="AA298" s="107"/>
      <c r="AB298" s="107"/>
    </row>
    <row r="299" spans="27:28" ht="23.25" customHeight="1">
      <c r="AA299" s="107"/>
      <c r="AB299" s="107"/>
    </row>
    <row r="300" spans="27:28" ht="23.25" customHeight="1">
      <c r="AA300" s="107"/>
      <c r="AB300" s="107"/>
    </row>
    <row r="301" spans="27:28" ht="23.25" customHeight="1">
      <c r="AA301" s="107"/>
      <c r="AB301" s="107"/>
    </row>
    <row r="302" spans="27:28" ht="23.25" customHeight="1">
      <c r="AA302" s="107"/>
      <c r="AB302" s="107"/>
    </row>
    <row r="303" spans="27:28" ht="23.25" customHeight="1">
      <c r="AA303" s="107"/>
      <c r="AB303" s="107"/>
    </row>
    <row r="304" spans="27:28" ht="23.25" customHeight="1">
      <c r="AA304" s="107"/>
      <c r="AB304" s="107"/>
    </row>
    <row r="305" spans="27:28" ht="23.25" customHeight="1">
      <c r="AA305" s="107"/>
      <c r="AB305" s="107"/>
    </row>
    <row r="306" spans="27:28" ht="23.25" customHeight="1">
      <c r="AA306" s="107"/>
      <c r="AB306" s="107"/>
    </row>
    <row r="307" spans="27:28" ht="23.25" customHeight="1">
      <c r="AA307" s="107"/>
      <c r="AB307" s="107"/>
    </row>
    <row r="308" spans="27:28" ht="23.25" customHeight="1">
      <c r="AA308" s="107"/>
      <c r="AB308" s="107"/>
    </row>
    <row r="309" spans="27:28" ht="23.25" customHeight="1">
      <c r="AA309" s="107"/>
      <c r="AB309" s="107"/>
    </row>
    <row r="310" spans="27:28" ht="23.25" customHeight="1">
      <c r="AA310" s="107"/>
      <c r="AB310" s="107"/>
    </row>
    <row r="311" spans="27:28" ht="23.25" customHeight="1">
      <c r="AA311" s="107"/>
      <c r="AB311" s="107"/>
    </row>
    <row r="312" spans="27:28" ht="23.25" customHeight="1">
      <c r="AA312" s="107"/>
      <c r="AB312" s="107"/>
    </row>
    <row r="313" spans="27:28" ht="23.25" customHeight="1">
      <c r="AA313" s="107"/>
      <c r="AB313" s="107"/>
    </row>
    <row r="314" spans="27:28" ht="23.25" customHeight="1">
      <c r="AA314" s="107"/>
      <c r="AB314" s="107"/>
    </row>
    <row r="315" spans="27:28" ht="23.25" customHeight="1">
      <c r="AA315" s="107"/>
      <c r="AB315" s="107"/>
    </row>
    <row r="316" spans="27:28" ht="23.25" customHeight="1">
      <c r="AA316" s="107"/>
      <c r="AB316" s="107"/>
    </row>
    <row r="317" spans="27:28" ht="23.25" customHeight="1">
      <c r="AA317" s="107"/>
      <c r="AB317" s="107"/>
    </row>
    <row r="318" spans="27:28" ht="23.25" customHeight="1">
      <c r="AA318" s="107"/>
      <c r="AB318" s="107"/>
    </row>
    <row r="319" spans="27:28" ht="23.25" customHeight="1">
      <c r="AA319" s="107"/>
      <c r="AB319" s="107"/>
    </row>
    <row r="320" spans="27:28" ht="23.25" customHeight="1">
      <c r="AA320" s="107"/>
      <c r="AB320" s="107"/>
    </row>
    <row r="321" spans="27:28" ht="23.25" customHeight="1">
      <c r="AA321" s="107"/>
      <c r="AB321" s="107"/>
    </row>
    <row r="322" spans="27:28" ht="23.25" customHeight="1">
      <c r="AA322" s="107"/>
      <c r="AB322" s="107"/>
    </row>
    <row r="323" spans="27:28" ht="23.25" customHeight="1">
      <c r="AA323" s="107"/>
      <c r="AB323" s="107"/>
    </row>
    <row r="324" spans="27:28" ht="23.25" customHeight="1">
      <c r="AA324" s="107"/>
      <c r="AB324" s="107"/>
    </row>
    <row r="325" spans="27:28" ht="23.25" customHeight="1">
      <c r="AA325" s="107"/>
      <c r="AB325" s="107"/>
    </row>
    <row r="326" spans="27:28" ht="23.25" customHeight="1">
      <c r="AA326" s="107"/>
      <c r="AB326" s="107"/>
    </row>
    <row r="327" spans="27:28" ht="23.25" customHeight="1">
      <c r="AA327" s="107"/>
      <c r="AB327" s="107"/>
    </row>
    <row r="328" spans="27:28" ht="23.25" customHeight="1">
      <c r="AA328" s="107"/>
      <c r="AB328" s="107"/>
    </row>
    <row r="329" spans="27:28" ht="23.25" customHeight="1">
      <c r="AA329" s="107"/>
      <c r="AB329" s="107"/>
    </row>
    <row r="330" spans="27:28" ht="23.25" customHeight="1">
      <c r="AA330" s="107"/>
      <c r="AB330" s="107"/>
    </row>
    <row r="331" spans="27:28" ht="23.25" customHeight="1">
      <c r="AA331" s="107"/>
      <c r="AB331" s="107"/>
    </row>
    <row r="332" spans="27:28" ht="23.25" customHeight="1">
      <c r="AA332" s="107"/>
      <c r="AB332" s="107"/>
    </row>
    <row r="333" spans="27:28" ht="23.25" customHeight="1">
      <c r="AA333" s="107"/>
      <c r="AB333" s="107"/>
    </row>
    <row r="334" spans="27:28" ht="23.25" customHeight="1">
      <c r="AA334" s="107"/>
      <c r="AB334" s="107"/>
    </row>
    <row r="335" spans="27:28" ht="23.25" customHeight="1">
      <c r="AA335" s="107"/>
      <c r="AB335" s="107"/>
    </row>
    <row r="336" spans="27:28" ht="23.25" customHeight="1">
      <c r="AA336" s="107"/>
      <c r="AB336" s="107"/>
    </row>
    <row r="337" spans="27:28" ht="23.25" customHeight="1">
      <c r="AA337" s="107"/>
      <c r="AB337" s="107"/>
    </row>
    <row r="338" spans="27:28" ht="23.25" customHeight="1">
      <c r="AA338" s="107"/>
      <c r="AB338" s="107"/>
    </row>
    <row r="339" spans="27:28" ht="23.25" customHeight="1">
      <c r="AA339" s="107"/>
      <c r="AB339" s="107"/>
    </row>
    <row r="340" spans="27:28" ht="23.25" customHeight="1">
      <c r="AA340" s="107"/>
      <c r="AB340" s="107"/>
    </row>
    <row r="341" spans="27:28" ht="23.25" customHeight="1">
      <c r="AA341" s="107"/>
      <c r="AB341" s="107"/>
    </row>
    <row r="342" spans="27:28" ht="23.25" customHeight="1">
      <c r="AA342" s="107"/>
      <c r="AB342" s="107"/>
    </row>
    <row r="343" spans="27:28" ht="23.25" customHeight="1">
      <c r="AA343" s="107"/>
      <c r="AB343" s="107"/>
    </row>
    <row r="344" spans="27:28" ht="23.25" customHeight="1">
      <c r="AA344" s="107"/>
      <c r="AB344" s="107"/>
    </row>
    <row r="345" spans="27:28" ht="23.25" customHeight="1">
      <c r="AA345" s="107"/>
      <c r="AB345" s="107"/>
    </row>
    <row r="346" spans="27:28" ht="23.25" customHeight="1">
      <c r="AA346" s="107"/>
      <c r="AB346" s="107"/>
    </row>
    <row r="347" spans="27:28" ht="23.25" customHeight="1">
      <c r="AA347" s="107"/>
      <c r="AB347" s="107"/>
    </row>
    <row r="348" spans="27:28" ht="23.25" customHeight="1">
      <c r="AA348" s="107"/>
      <c r="AB348" s="107"/>
    </row>
    <row r="349" spans="27:28" ht="23.25" customHeight="1">
      <c r="AA349" s="107"/>
      <c r="AB349" s="107"/>
    </row>
    <row r="350" spans="27:28" ht="23.25" customHeight="1">
      <c r="AA350" s="107"/>
      <c r="AB350" s="107"/>
    </row>
    <row r="351" spans="27:28" ht="23.25" customHeight="1">
      <c r="AA351" s="107"/>
      <c r="AB351" s="107"/>
    </row>
    <row r="352" spans="27:28" ht="23.25" customHeight="1">
      <c r="AA352" s="107"/>
      <c r="AB352" s="107"/>
    </row>
    <row r="353" spans="27:28" ht="23.25" customHeight="1">
      <c r="AA353" s="107"/>
      <c r="AB353" s="107"/>
    </row>
    <row r="354" spans="27:28" ht="23.25" customHeight="1">
      <c r="AA354" s="107"/>
      <c r="AB354" s="107"/>
    </row>
    <row r="355" spans="27:28" ht="23.25" customHeight="1">
      <c r="AA355" s="107"/>
      <c r="AB355" s="107"/>
    </row>
    <row r="356" spans="27:28" ht="23.25" customHeight="1">
      <c r="AA356" s="107"/>
      <c r="AB356" s="107"/>
    </row>
    <row r="357" spans="27:28" ht="23.25" customHeight="1">
      <c r="AA357" s="107"/>
      <c r="AB357" s="107"/>
    </row>
    <row r="358" spans="27:28" ht="23.25" customHeight="1">
      <c r="AA358" s="107"/>
      <c r="AB358" s="107"/>
    </row>
    <row r="359" spans="27:28" ht="23.25" customHeight="1">
      <c r="AA359" s="107"/>
      <c r="AB359" s="107"/>
    </row>
    <row r="360" spans="27:28" ht="23.25" customHeight="1">
      <c r="AA360" s="107"/>
      <c r="AB360" s="107"/>
    </row>
    <row r="361" spans="27:28" ht="23.25" customHeight="1">
      <c r="AA361" s="107"/>
      <c r="AB361" s="107"/>
    </row>
    <row r="362" spans="27:28" ht="23.25" customHeight="1">
      <c r="AA362" s="107"/>
      <c r="AB362" s="107"/>
    </row>
    <row r="363" spans="27:28" ht="23.25" customHeight="1">
      <c r="AA363" s="107"/>
      <c r="AB363" s="107"/>
    </row>
    <row r="364" spans="27:28" ht="23.25" customHeight="1">
      <c r="AA364" s="107"/>
      <c r="AB364" s="107"/>
    </row>
    <row r="365" spans="27:28" ht="23.25" customHeight="1">
      <c r="AA365" s="107"/>
      <c r="AB365" s="107"/>
    </row>
    <row r="366" spans="27:28" ht="23.25" customHeight="1">
      <c r="AA366" s="107"/>
      <c r="AB366" s="107"/>
    </row>
    <row r="367" spans="27:28" ht="23.25" customHeight="1">
      <c r="AA367" s="107"/>
      <c r="AB367" s="107"/>
    </row>
    <row r="368" spans="27:28" ht="23.25" customHeight="1">
      <c r="AA368" s="107"/>
      <c r="AB368" s="107"/>
    </row>
    <row r="369" spans="27:28" ht="23.25" customHeight="1">
      <c r="AA369" s="107"/>
      <c r="AB369" s="107"/>
    </row>
    <row r="370" spans="27:28" ht="23.25" customHeight="1">
      <c r="AA370" s="107"/>
      <c r="AB370" s="107"/>
    </row>
    <row r="371" spans="27:28" ht="23.25" customHeight="1">
      <c r="AA371" s="107"/>
      <c r="AB371" s="107"/>
    </row>
    <row r="372" spans="27:28" ht="23.25" customHeight="1">
      <c r="AA372" s="107"/>
      <c r="AB372" s="107"/>
    </row>
    <row r="373" spans="27:28" ht="23.25" customHeight="1">
      <c r="AA373" s="107"/>
      <c r="AB373" s="107"/>
    </row>
    <row r="374" spans="27:28" ht="23.25" customHeight="1">
      <c r="AA374" s="107"/>
      <c r="AB374" s="107"/>
    </row>
    <row r="375" spans="27:28" ht="23.25" customHeight="1">
      <c r="AB375" s="106"/>
    </row>
    <row r="376" spans="27:28" ht="23.25" customHeight="1">
      <c r="AB376" s="106"/>
    </row>
    <row r="377" spans="27:28" ht="23.25" customHeight="1">
      <c r="AB377" s="106"/>
    </row>
    <row r="378" spans="27:28" ht="23.25" customHeight="1">
      <c r="AB378" s="106"/>
    </row>
    <row r="379" spans="27:28" ht="23.25" customHeight="1">
      <c r="AB379" s="106"/>
    </row>
    <row r="380" spans="27:28" ht="23.25" customHeight="1">
      <c r="AB380" s="106"/>
    </row>
    <row r="381" spans="27:28" ht="23.25" customHeight="1">
      <c r="AB381" s="106"/>
    </row>
    <row r="382" spans="27:28" ht="23.25" customHeight="1">
      <c r="AB382" s="106"/>
    </row>
    <row r="383" spans="27:28" ht="23.25" customHeight="1">
      <c r="AB383" s="106"/>
    </row>
    <row r="384" spans="27:28" ht="23.25" customHeight="1">
      <c r="AB384" s="106"/>
    </row>
    <row r="385" spans="28:28" ht="23.25" customHeight="1">
      <c r="AB385" s="106"/>
    </row>
    <row r="386" spans="28:28" ht="23.25" customHeight="1">
      <c r="AB386" s="106"/>
    </row>
    <row r="387" spans="28:28" ht="23.25" customHeight="1">
      <c r="AB387" s="106"/>
    </row>
    <row r="388" spans="28:28" ht="23.25" customHeight="1">
      <c r="AB388" s="106"/>
    </row>
    <row r="389" spans="28:28" ht="23.25" customHeight="1">
      <c r="AB389" s="106"/>
    </row>
    <row r="390" spans="28:28" ht="23.25" customHeight="1">
      <c r="AB390" s="106"/>
    </row>
    <row r="391" spans="28:28" ht="23.25" customHeight="1">
      <c r="AB391" s="106"/>
    </row>
    <row r="392" spans="28:28" ht="23.25" customHeight="1">
      <c r="AB392" s="106"/>
    </row>
    <row r="393" spans="28:28" ht="23.25" customHeight="1">
      <c r="AB393" s="106"/>
    </row>
    <row r="394" spans="28:28" ht="23.25" customHeight="1">
      <c r="AB394" s="106"/>
    </row>
    <row r="395" spans="28:28" ht="23.25" customHeight="1">
      <c r="AB395" s="106"/>
    </row>
    <row r="396" spans="28:28" ht="23.25" customHeight="1">
      <c r="AB396" s="106"/>
    </row>
    <row r="397" spans="28:28" ht="23.25" customHeight="1">
      <c r="AB397" s="106"/>
    </row>
    <row r="398" spans="28:28" ht="23.25" customHeight="1">
      <c r="AB398" s="106"/>
    </row>
    <row r="399" spans="28:28" ht="23.25" customHeight="1">
      <c r="AB399" s="106"/>
    </row>
    <row r="400" spans="28:28" ht="23.25" customHeight="1">
      <c r="AB400" s="106"/>
    </row>
    <row r="401" spans="28:28" ht="23.25" customHeight="1">
      <c r="AB401" s="106"/>
    </row>
    <row r="402" spans="28:28" ht="23.25" customHeight="1">
      <c r="AB402" s="106"/>
    </row>
    <row r="403" spans="28:28" ht="23.25" customHeight="1">
      <c r="AB403" s="106"/>
    </row>
    <row r="404" spans="28:28" ht="23.25" customHeight="1">
      <c r="AB404" s="106"/>
    </row>
    <row r="405" spans="28:28" ht="23.25" customHeight="1">
      <c r="AB405" s="106"/>
    </row>
    <row r="406" spans="28:28" ht="23.25" customHeight="1">
      <c r="AB406" s="106"/>
    </row>
    <row r="407" spans="28:28" ht="23.25" customHeight="1">
      <c r="AB407" s="106"/>
    </row>
    <row r="408" spans="28:28" ht="23.25" customHeight="1">
      <c r="AB408" s="106"/>
    </row>
    <row r="409" spans="28:28" ht="23.25" customHeight="1">
      <c r="AB409" s="106"/>
    </row>
    <row r="410" spans="28:28" ht="23.25" customHeight="1">
      <c r="AB410" s="106"/>
    </row>
    <row r="411" spans="28:28" ht="23.25" customHeight="1">
      <c r="AB411" s="106"/>
    </row>
    <row r="412" spans="28:28" ht="23.25" customHeight="1">
      <c r="AB412" s="106"/>
    </row>
    <row r="413" spans="28:28" ht="23.25" customHeight="1">
      <c r="AB413" s="106"/>
    </row>
    <row r="414" spans="28:28" ht="23.25" customHeight="1">
      <c r="AB414" s="106"/>
    </row>
    <row r="415" spans="28:28" ht="23.25" customHeight="1">
      <c r="AB415" s="106"/>
    </row>
    <row r="416" spans="28:28" ht="23.25" customHeight="1">
      <c r="AB416" s="106"/>
    </row>
    <row r="417" spans="28:28" ht="23.25" customHeight="1">
      <c r="AB417" s="106"/>
    </row>
    <row r="418" spans="28:28" ht="23.25" customHeight="1">
      <c r="AB418" s="106"/>
    </row>
    <row r="419" spans="28:28" ht="23.25" customHeight="1">
      <c r="AB419" s="106"/>
    </row>
    <row r="420" spans="28:28" ht="23.25" customHeight="1">
      <c r="AB420" s="106"/>
    </row>
    <row r="421" spans="28:28" ht="23.25" customHeight="1">
      <c r="AB421" s="106"/>
    </row>
    <row r="422" spans="28:28" ht="23.25" customHeight="1">
      <c r="AB422" s="106"/>
    </row>
    <row r="423" spans="28:28" ht="23.25" customHeight="1">
      <c r="AB423" s="106"/>
    </row>
    <row r="424" spans="28:28" ht="23.25" customHeight="1">
      <c r="AB424" s="106"/>
    </row>
    <row r="425" spans="28:28" ht="23.25" customHeight="1">
      <c r="AB425" s="106"/>
    </row>
    <row r="426" spans="28:28" ht="23.25" customHeight="1">
      <c r="AB426" s="106"/>
    </row>
    <row r="427" spans="28:28" ht="23.25" customHeight="1">
      <c r="AB427" s="106"/>
    </row>
    <row r="428" spans="28:28" ht="23.25" customHeight="1">
      <c r="AB428" s="106"/>
    </row>
    <row r="429" spans="28:28" ht="23.25" customHeight="1">
      <c r="AB429" s="106"/>
    </row>
    <row r="430" spans="28:28" ht="23.25" customHeight="1">
      <c r="AB430" s="106"/>
    </row>
    <row r="431" spans="28:28" ht="23.25" customHeight="1">
      <c r="AB431" s="106"/>
    </row>
    <row r="432" spans="28:28" ht="23.25" customHeight="1">
      <c r="AB432" s="106"/>
    </row>
    <row r="433" spans="28:28" ht="23.25" customHeight="1">
      <c r="AB433" s="106"/>
    </row>
    <row r="434" spans="28:28" ht="23.25" customHeight="1">
      <c r="AB434" s="106"/>
    </row>
    <row r="435" spans="28:28" ht="23.25" customHeight="1">
      <c r="AB435" s="106"/>
    </row>
    <row r="436" spans="28:28" ht="23.25" customHeight="1">
      <c r="AB436" s="106"/>
    </row>
    <row r="437" spans="28:28" ht="23.25" customHeight="1">
      <c r="AB437" s="106"/>
    </row>
    <row r="438" spans="28:28" ht="23.25" customHeight="1">
      <c r="AB438" s="106"/>
    </row>
    <row r="439" spans="28:28" ht="23.25" customHeight="1">
      <c r="AB439" s="106"/>
    </row>
    <row r="440" spans="28:28" ht="23.25" customHeight="1">
      <c r="AB440" s="106"/>
    </row>
    <row r="441" spans="28:28" ht="23.25" customHeight="1">
      <c r="AB441" s="106"/>
    </row>
    <row r="442" spans="28:28" ht="23.25" customHeight="1">
      <c r="AB442" s="106"/>
    </row>
    <row r="443" spans="28:28" ht="23.25" customHeight="1">
      <c r="AB443" s="106"/>
    </row>
    <row r="444" spans="28:28" ht="23.25" customHeight="1">
      <c r="AB444" s="106"/>
    </row>
    <row r="445" spans="28:28" ht="23.25" customHeight="1">
      <c r="AB445" s="106"/>
    </row>
    <row r="446" spans="28:28" ht="23.25" customHeight="1">
      <c r="AB446" s="106"/>
    </row>
    <row r="447" spans="28:28" ht="23.25" customHeight="1">
      <c r="AB447" s="106"/>
    </row>
    <row r="448" spans="28:28" ht="23.25" customHeight="1">
      <c r="AB448" s="106"/>
    </row>
    <row r="449" spans="28:28" ht="23.25" customHeight="1">
      <c r="AB449" s="106"/>
    </row>
    <row r="450" spans="28:28" ht="23.25" customHeight="1">
      <c r="AB450" s="106"/>
    </row>
    <row r="451" spans="28:28" ht="23.25" customHeight="1">
      <c r="AB451" s="106"/>
    </row>
    <row r="452" spans="28:28" ht="23.25" customHeight="1">
      <c r="AB452" s="106"/>
    </row>
    <row r="453" spans="28:28" ht="23.25" customHeight="1">
      <c r="AB453" s="106"/>
    </row>
    <row r="454" spans="28:28" ht="23.25" customHeight="1">
      <c r="AB454" s="106"/>
    </row>
    <row r="455" spans="28:28" ht="23.25" customHeight="1">
      <c r="AB455" s="106"/>
    </row>
    <row r="456" spans="28:28" ht="23.25" customHeight="1">
      <c r="AB456" s="106"/>
    </row>
    <row r="457" spans="28:28" ht="23.25" customHeight="1">
      <c r="AB457" s="106"/>
    </row>
    <row r="458" spans="28:28" ht="23.25" customHeight="1">
      <c r="AB458" s="106"/>
    </row>
    <row r="459" spans="28:28" ht="23.25" customHeight="1">
      <c r="AB459" s="106"/>
    </row>
    <row r="460" spans="28:28" ht="23.25" customHeight="1">
      <c r="AB460" s="106"/>
    </row>
    <row r="461" spans="28:28" ht="23.25" customHeight="1">
      <c r="AB461" s="106"/>
    </row>
    <row r="462" spans="28:28" ht="23.25" customHeight="1">
      <c r="AB462" s="106"/>
    </row>
    <row r="463" spans="28:28" ht="23.25" customHeight="1">
      <c r="AB463" s="106"/>
    </row>
    <row r="464" spans="28:28" ht="23.25" customHeight="1">
      <c r="AB464" s="106"/>
    </row>
    <row r="465" spans="28:28" ht="23.25" customHeight="1">
      <c r="AB465" s="106"/>
    </row>
    <row r="466" spans="28:28" ht="23.25" customHeight="1">
      <c r="AB466" s="106"/>
    </row>
    <row r="467" spans="28:28" ht="23.25" customHeight="1">
      <c r="AB467" s="106"/>
    </row>
    <row r="468" spans="28:28" ht="23.25" customHeight="1">
      <c r="AB468" s="106"/>
    </row>
    <row r="469" spans="28:28" ht="23.25" customHeight="1">
      <c r="AB469" s="106"/>
    </row>
    <row r="470" spans="28:28" ht="23.25" customHeight="1">
      <c r="AB470" s="106"/>
    </row>
    <row r="471" spans="28:28" ht="23.25" customHeight="1">
      <c r="AB471" s="106"/>
    </row>
    <row r="472" spans="28:28" ht="23.25" customHeight="1">
      <c r="AB472" s="106"/>
    </row>
    <row r="473" spans="28:28" ht="23.25" customHeight="1">
      <c r="AB473" s="106"/>
    </row>
    <row r="474" spans="28:28" ht="23.25" customHeight="1">
      <c r="AB474" s="106"/>
    </row>
    <row r="475" spans="28:28" ht="23.25" customHeight="1">
      <c r="AB475" s="106"/>
    </row>
    <row r="476" spans="28:28" ht="23.25" customHeight="1">
      <c r="AB476" s="106"/>
    </row>
    <row r="477" spans="28:28" ht="23.25" customHeight="1">
      <c r="AB477" s="106"/>
    </row>
    <row r="478" spans="28:28" ht="23.25" customHeight="1">
      <c r="AB478" s="106"/>
    </row>
    <row r="479" spans="28:28" ht="23.25" customHeight="1">
      <c r="AB479" s="106"/>
    </row>
    <row r="480" spans="28:28" ht="23.25" customHeight="1">
      <c r="AB480" s="106"/>
    </row>
    <row r="481" spans="28:28" ht="23.25" customHeight="1">
      <c r="AB481" s="106"/>
    </row>
    <row r="482" spans="28:28" ht="23.25" customHeight="1">
      <c r="AB482" s="106"/>
    </row>
    <row r="483" spans="28:28" ht="23.25" customHeight="1">
      <c r="AB483" s="106"/>
    </row>
    <row r="484" spans="28:28" ht="23.25" customHeight="1">
      <c r="AB484" s="106"/>
    </row>
    <row r="485" spans="28:28" ht="23.25" customHeight="1">
      <c r="AB485" s="106"/>
    </row>
    <row r="486" spans="28:28" ht="23.25" customHeight="1">
      <c r="AB486" s="106"/>
    </row>
    <row r="487" spans="28:28" ht="23.25" customHeight="1">
      <c r="AB487" s="106"/>
    </row>
    <row r="488" spans="28:28" ht="23.25" customHeight="1">
      <c r="AB488" s="106"/>
    </row>
    <row r="489" spans="28:28" ht="23.25" customHeight="1">
      <c r="AB489" s="106"/>
    </row>
    <row r="490" spans="28:28" ht="23.25" customHeight="1">
      <c r="AB490" s="106"/>
    </row>
    <row r="491" spans="28:28" ht="23.25" customHeight="1">
      <c r="AB491" s="106"/>
    </row>
    <row r="492" spans="28:28" ht="23.25" customHeight="1">
      <c r="AB492" s="106"/>
    </row>
    <row r="493" spans="28:28" ht="23.25" customHeight="1">
      <c r="AB493" s="106"/>
    </row>
    <row r="494" spans="28:28" ht="23.25" customHeight="1">
      <c r="AB494" s="106"/>
    </row>
    <row r="495" spans="28:28" ht="23.25" customHeight="1">
      <c r="AB495" s="106"/>
    </row>
    <row r="496" spans="28:28" ht="23.25" customHeight="1">
      <c r="AB496" s="106"/>
    </row>
    <row r="497" spans="28:28" ht="23.25" customHeight="1">
      <c r="AB497" s="106"/>
    </row>
    <row r="498" spans="28:28" ht="23.25" customHeight="1">
      <c r="AB498" s="106"/>
    </row>
    <row r="499" spans="28:28" ht="23.25" customHeight="1">
      <c r="AB499" s="106"/>
    </row>
    <row r="500" spans="28:28" ht="23.25" customHeight="1">
      <c r="AB500" s="106"/>
    </row>
    <row r="501" spans="28:28" ht="23.25" customHeight="1">
      <c r="AB501" s="106"/>
    </row>
    <row r="502" spans="28:28" ht="23.25" customHeight="1">
      <c r="AB502" s="106"/>
    </row>
    <row r="503" spans="28:28" ht="23.25" customHeight="1">
      <c r="AB503" s="106"/>
    </row>
    <row r="504" spans="28:28" ht="23.25" customHeight="1">
      <c r="AB504" s="106"/>
    </row>
    <row r="505" spans="28:28" ht="23.25" customHeight="1">
      <c r="AB505" s="106"/>
    </row>
    <row r="506" spans="28:28" ht="23.25" customHeight="1">
      <c r="AB506" s="106"/>
    </row>
    <row r="507" spans="28:28" ht="23.25" customHeight="1">
      <c r="AB507" s="106"/>
    </row>
    <row r="508" spans="28:28" ht="23.25" customHeight="1">
      <c r="AB508" s="106"/>
    </row>
    <row r="509" spans="28:28" ht="23.25" customHeight="1">
      <c r="AB509" s="106"/>
    </row>
    <row r="510" spans="28:28" ht="23.25" customHeight="1">
      <c r="AB510" s="106"/>
    </row>
    <row r="511" spans="28:28" ht="23.25" customHeight="1">
      <c r="AB511" s="106"/>
    </row>
    <row r="512" spans="28:28" ht="23.25" customHeight="1">
      <c r="AB512" s="106"/>
    </row>
    <row r="513" spans="28:28" ht="23.25" customHeight="1">
      <c r="AB513" s="106"/>
    </row>
    <row r="514" spans="28:28" ht="23.25" customHeight="1">
      <c r="AB514" s="106"/>
    </row>
    <row r="515" spans="28:28" ht="23.25" customHeight="1">
      <c r="AB515" s="106"/>
    </row>
    <row r="516" spans="28:28" ht="23.25" customHeight="1">
      <c r="AB516" s="106"/>
    </row>
    <row r="517" spans="28:28" ht="23.25" customHeight="1">
      <c r="AB517" s="106"/>
    </row>
    <row r="518" spans="28:28" ht="23.25" customHeight="1">
      <c r="AB518" s="106"/>
    </row>
    <row r="519" spans="28:28" ht="23.25" customHeight="1">
      <c r="AB519" s="106"/>
    </row>
    <row r="520" spans="28:28" ht="23.25" customHeight="1">
      <c r="AB520" s="106"/>
    </row>
    <row r="521" spans="28:28" ht="23.25" customHeight="1">
      <c r="AB521" s="106"/>
    </row>
    <row r="522" spans="28:28" ht="23.25" customHeight="1">
      <c r="AB522" s="106"/>
    </row>
    <row r="523" spans="28:28" ht="23.25" customHeight="1">
      <c r="AB523" s="106"/>
    </row>
    <row r="524" spans="28:28" ht="23.25" customHeight="1">
      <c r="AB524" s="106"/>
    </row>
    <row r="525" spans="28:28" ht="23.25" customHeight="1">
      <c r="AB525" s="106"/>
    </row>
    <row r="526" spans="28:28" ht="23.25" customHeight="1">
      <c r="AB526" s="106"/>
    </row>
    <row r="527" spans="28:28" ht="23.25" customHeight="1">
      <c r="AB527" s="106"/>
    </row>
    <row r="528" spans="28:28" ht="23.25" customHeight="1">
      <c r="AB528" s="106"/>
    </row>
    <row r="529" spans="28:28" ht="23.25" customHeight="1">
      <c r="AB529" s="106"/>
    </row>
    <row r="530" spans="28:28" ht="23.25" customHeight="1">
      <c r="AB530" s="106"/>
    </row>
    <row r="531" spans="28:28" ht="23.25" customHeight="1">
      <c r="AB531" s="106"/>
    </row>
    <row r="532" spans="28:28" ht="23.25" customHeight="1">
      <c r="AB532" s="106"/>
    </row>
    <row r="533" spans="28:28" ht="23.25" customHeight="1">
      <c r="AB533" s="106"/>
    </row>
    <row r="534" spans="28:28" ht="23.25" customHeight="1">
      <c r="AB534" s="106"/>
    </row>
    <row r="535" spans="28:28" ht="23.25" customHeight="1">
      <c r="AB535" s="106"/>
    </row>
    <row r="536" spans="28:28" ht="23.25" customHeight="1">
      <c r="AB536" s="106"/>
    </row>
    <row r="537" spans="28:28" ht="23.25" customHeight="1">
      <c r="AB537" s="106"/>
    </row>
    <row r="538" spans="28:28" ht="23.25" customHeight="1">
      <c r="AB538" s="106"/>
    </row>
    <row r="539" spans="28:28" ht="23.25" customHeight="1">
      <c r="AB539" s="106"/>
    </row>
    <row r="540" spans="28:28" ht="23.25" customHeight="1">
      <c r="AB540" s="106"/>
    </row>
    <row r="541" spans="28:28" ht="23.25" customHeight="1">
      <c r="AB541" s="106"/>
    </row>
    <row r="542" spans="28:28" ht="23.25" customHeight="1">
      <c r="AB542" s="106"/>
    </row>
    <row r="543" spans="28:28" ht="23.25" customHeight="1">
      <c r="AB543" s="106"/>
    </row>
    <row r="544" spans="28:28" ht="23.25" customHeight="1">
      <c r="AB544" s="106"/>
    </row>
    <row r="545" spans="28:28" ht="23.25" customHeight="1">
      <c r="AB545" s="106"/>
    </row>
    <row r="546" spans="28:28" ht="23.25" customHeight="1">
      <c r="AB546" s="106"/>
    </row>
    <row r="547" spans="28:28" ht="23.25" customHeight="1">
      <c r="AB547" s="106"/>
    </row>
    <row r="548" spans="28:28" ht="23.25" customHeight="1">
      <c r="AB548" s="106"/>
    </row>
    <row r="549" spans="28:28" ht="23.25" customHeight="1">
      <c r="AB549" s="106"/>
    </row>
    <row r="550" spans="28:28" ht="23.25" customHeight="1">
      <c r="AB550" s="106"/>
    </row>
    <row r="551" spans="28:28" ht="23.25" customHeight="1">
      <c r="AB551" s="106"/>
    </row>
    <row r="552" spans="28:28" ht="23.25" customHeight="1">
      <c r="AB552" s="106"/>
    </row>
    <row r="553" spans="28:28" ht="23.25" customHeight="1">
      <c r="AB553" s="106"/>
    </row>
    <row r="554" spans="28:28" ht="23.25" customHeight="1">
      <c r="AB554" s="106"/>
    </row>
    <row r="555" spans="28:28" ht="23.25" customHeight="1">
      <c r="AB555" s="106"/>
    </row>
    <row r="556" spans="28:28" ht="23.25" customHeight="1">
      <c r="AB556" s="106"/>
    </row>
    <row r="557" spans="28:28" ht="23.25" customHeight="1">
      <c r="AB557" s="106"/>
    </row>
    <row r="558" spans="28:28" ht="23.25" customHeight="1">
      <c r="AB558" s="106"/>
    </row>
    <row r="559" spans="28:28" ht="23.25" customHeight="1">
      <c r="AB559" s="106"/>
    </row>
    <row r="560" spans="28:28" ht="23.25" customHeight="1">
      <c r="AB560" s="106"/>
    </row>
    <row r="561" spans="28:28" ht="23.25" customHeight="1">
      <c r="AB561" s="106"/>
    </row>
    <row r="562" spans="28:28" ht="23.25" customHeight="1">
      <c r="AB562" s="106"/>
    </row>
    <row r="563" spans="28:28" ht="23.25" customHeight="1">
      <c r="AB563" s="106"/>
    </row>
    <row r="564" spans="28:28" ht="23.25" customHeight="1">
      <c r="AB564" s="106"/>
    </row>
    <row r="565" spans="28:28" ht="23.25" customHeight="1">
      <c r="AB565" s="106"/>
    </row>
    <row r="566" spans="28:28" ht="23.25" customHeight="1">
      <c r="AB566" s="106"/>
    </row>
    <row r="567" spans="28:28" ht="23.25" customHeight="1">
      <c r="AB567" s="106"/>
    </row>
    <row r="568" spans="28:28" ht="23.25" customHeight="1">
      <c r="AB568" s="106"/>
    </row>
    <row r="569" spans="28:28" ht="23.25" customHeight="1">
      <c r="AB569" s="106"/>
    </row>
    <row r="570" spans="28:28" ht="23.25" customHeight="1">
      <c r="AB570" s="106"/>
    </row>
    <row r="571" spans="28:28" ht="23.25" customHeight="1">
      <c r="AB571" s="106"/>
    </row>
    <row r="572" spans="28:28" ht="23.25" customHeight="1">
      <c r="AB572" s="106"/>
    </row>
    <row r="573" spans="28:28" ht="23.25" customHeight="1">
      <c r="AB573" s="106"/>
    </row>
    <row r="574" spans="28:28" ht="23.25" customHeight="1">
      <c r="AB574" s="106"/>
    </row>
    <row r="575" spans="28:28" ht="23.25" customHeight="1">
      <c r="AB575" s="106"/>
    </row>
    <row r="576" spans="28:28" ht="23.25" customHeight="1">
      <c r="AB576" s="106"/>
    </row>
    <row r="577" spans="28:28" ht="23.25" customHeight="1">
      <c r="AB577" s="106"/>
    </row>
    <row r="578" spans="28:28" ht="23.25" customHeight="1">
      <c r="AB578" s="106"/>
    </row>
    <row r="579" spans="28:28" ht="23.25" customHeight="1">
      <c r="AB579" s="106"/>
    </row>
    <row r="580" spans="28:28" ht="23.25" customHeight="1">
      <c r="AB580" s="106"/>
    </row>
    <row r="581" spans="28:28" ht="23.25" customHeight="1">
      <c r="AB581" s="106"/>
    </row>
    <row r="582" spans="28:28" ht="23.25" customHeight="1">
      <c r="AB582" s="106"/>
    </row>
    <row r="583" spans="28:28" ht="23.25" customHeight="1">
      <c r="AB583" s="106"/>
    </row>
    <row r="584" spans="28:28" ht="23.25" customHeight="1">
      <c r="AB584" s="106"/>
    </row>
    <row r="585" spans="28:28" ht="23.25" customHeight="1">
      <c r="AB585" s="106"/>
    </row>
    <row r="586" spans="28:28" ht="23.25" customHeight="1">
      <c r="AB586" s="106"/>
    </row>
    <row r="587" spans="28:28" ht="23.25" customHeight="1">
      <c r="AB587" s="106"/>
    </row>
    <row r="588" spans="28:28" ht="23.25" customHeight="1">
      <c r="AB588" s="106"/>
    </row>
    <row r="589" spans="28:28" ht="23.25" customHeight="1">
      <c r="AB589" s="106"/>
    </row>
    <row r="590" spans="28:28" ht="23.25" customHeight="1">
      <c r="AB590" s="106"/>
    </row>
    <row r="591" spans="28:28" ht="23.25" customHeight="1">
      <c r="AB591" s="106"/>
    </row>
    <row r="592" spans="28:28" ht="23.25" customHeight="1">
      <c r="AB592" s="106"/>
    </row>
    <row r="593" spans="28:28" ht="23.25" customHeight="1">
      <c r="AB593" s="106"/>
    </row>
    <row r="594" spans="28:28" ht="23.25" customHeight="1">
      <c r="AB594" s="106"/>
    </row>
    <row r="595" spans="28:28" ht="23.25" customHeight="1">
      <c r="AB595" s="106"/>
    </row>
    <row r="596" spans="28:28" ht="23.25" customHeight="1">
      <c r="AB596" s="106"/>
    </row>
    <row r="597" spans="28:28" ht="23.25" customHeight="1">
      <c r="AB597" s="106"/>
    </row>
    <row r="598" spans="28:28" ht="23.25" customHeight="1">
      <c r="AB598" s="106"/>
    </row>
    <row r="599" spans="28:28" ht="23.25" customHeight="1">
      <c r="AB599" s="106"/>
    </row>
    <row r="600" spans="28:28" ht="23.25" customHeight="1">
      <c r="AB600" s="106"/>
    </row>
    <row r="601" spans="28:28" ht="23.25" customHeight="1">
      <c r="AB601" s="106"/>
    </row>
    <row r="602" spans="28:28" ht="23.25" customHeight="1">
      <c r="AB602" s="106"/>
    </row>
    <row r="603" spans="28:28" ht="23.25" customHeight="1">
      <c r="AB603" s="106"/>
    </row>
    <row r="604" spans="28:28" ht="23.25" customHeight="1">
      <c r="AB604" s="106"/>
    </row>
    <row r="605" spans="28:28" ht="23.25" customHeight="1">
      <c r="AB605" s="106"/>
    </row>
    <row r="606" spans="28:28" ht="23.25" customHeight="1">
      <c r="AB606" s="106"/>
    </row>
    <row r="607" spans="28:28" ht="23.25" customHeight="1">
      <c r="AB607" s="106"/>
    </row>
    <row r="608" spans="28:28" ht="23.25" customHeight="1">
      <c r="AB608" s="106"/>
    </row>
    <row r="609" spans="28:28" ht="23.25" customHeight="1">
      <c r="AB609" s="106"/>
    </row>
    <row r="610" spans="28:28" ht="23.25" customHeight="1">
      <c r="AB610" s="106"/>
    </row>
    <row r="611" spans="28:28" ht="23.25" customHeight="1">
      <c r="AB611" s="106"/>
    </row>
    <row r="612" spans="28:28" ht="23.25" customHeight="1">
      <c r="AB612" s="106"/>
    </row>
    <row r="613" spans="28:28" ht="23.25" customHeight="1">
      <c r="AB613" s="106"/>
    </row>
    <row r="614" spans="28:28" ht="23.25" customHeight="1">
      <c r="AB614" s="106"/>
    </row>
    <row r="615" spans="28:28" ht="23.25" customHeight="1">
      <c r="AB615" s="106"/>
    </row>
    <row r="616" spans="28:28" ht="23.25" customHeight="1">
      <c r="AB616" s="106"/>
    </row>
    <row r="617" spans="28:28" ht="23.25" customHeight="1">
      <c r="AB617" s="106"/>
    </row>
    <row r="618" spans="28:28" ht="23.25" customHeight="1">
      <c r="AB618" s="106"/>
    </row>
    <row r="619" spans="28:28" ht="23.25" customHeight="1">
      <c r="AB619" s="106"/>
    </row>
    <row r="620" spans="28:28" ht="23.25" customHeight="1">
      <c r="AB620" s="106"/>
    </row>
    <row r="621" spans="28:28" ht="23.25" customHeight="1">
      <c r="AB621" s="106"/>
    </row>
    <row r="622" spans="28:28" ht="23.25" customHeight="1">
      <c r="AB622" s="106"/>
    </row>
    <row r="623" spans="28:28" ht="23.25" customHeight="1">
      <c r="AB623" s="106"/>
    </row>
    <row r="624" spans="28:28" ht="23.25" customHeight="1">
      <c r="AB624" s="106"/>
    </row>
    <row r="625" spans="28:28" ht="23.25" customHeight="1">
      <c r="AB625" s="106"/>
    </row>
    <row r="626" spans="28:28" ht="23.25" customHeight="1">
      <c r="AB626" s="106"/>
    </row>
    <row r="627" spans="28:28" ht="23.25" customHeight="1">
      <c r="AB627" s="106"/>
    </row>
    <row r="628" spans="28:28" ht="23.25" customHeight="1">
      <c r="AB628" s="106"/>
    </row>
    <row r="629" spans="28:28" ht="23.25" customHeight="1">
      <c r="AB629" s="106"/>
    </row>
    <row r="630" spans="28:28" ht="23.25" customHeight="1">
      <c r="AB630" s="106"/>
    </row>
    <row r="631" spans="28:28" ht="23.25" customHeight="1">
      <c r="AB631" s="106"/>
    </row>
    <row r="632" spans="28:28" ht="23.25" customHeight="1">
      <c r="AB632" s="106"/>
    </row>
    <row r="633" spans="28:28" ht="23.25" customHeight="1">
      <c r="AB633" s="106"/>
    </row>
    <row r="634" spans="28:28" ht="23.25" customHeight="1">
      <c r="AB634" s="106"/>
    </row>
    <row r="635" spans="28:28" ht="23.25" customHeight="1">
      <c r="AB635" s="106"/>
    </row>
    <row r="636" spans="28:28" ht="23.25" customHeight="1">
      <c r="AB636" s="106"/>
    </row>
    <row r="637" spans="28:28" ht="23.25" customHeight="1">
      <c r="AB637" s="106"/>
    </row>
    <row r="638" spans="28:28" ht="23.25" customHeight="1">
      <c r="AB638" s="106"/>
    </row>
    <row r="639" spans="28:28" ht="23.25" customHeight="1">
      <c r="AB639" s="106"/>
    </row>
    <row r="640" spans="28:28" ht="23.25" customHeight="1">
      <c r="AB640" s="106"/>
    </row>
    <row r="641" spans="28:28" ht="23.25" customHeight="1">
      <c r="AB641" s="106"/>
    </row>
    <row r="642" spans="28:28" ht="23.25" customHeight="1">
      <c r="AB642" s="106"/>
    </row>
    <row r="643" spans="28:28" ht="23.25" customHeight="1">
      <c r="AB643" s="106"/>
    </row>
    <row r="644" spans="28:28" ht="23.25" customHeight="1">
      <c r="AB644" s="106"/>
    </row>
    <row r="645" spans="28:28" ht="23.25" customHeight="1">
      <c r="AB645" s="106"/>
    </row>
    <row r="646" spans="28:28" ht="23.25" customHeight="1">
      <c r="AB646" s="106"/>
    </row>
    <row r="647" spans="28:28" ht="23.25" customHeight="1">
      <c r="AB647" s="106"/>
    </row>
    <row r="648" spans="28:28" ht="23.25" customHeight="1">
      <c r="AB648" s="106"/>
    </row>
    <row r="649" spans="28:28" ht="23.25" customHeight="1">
      <c r="AB649" s="106"/>
    </row>
    <row r="650" spans="28:28" ht="23.25" customHeight="1">
      <c r="AB650" s="106"/>
    </row>
    <row r="651" spans="28:28" ht="23.25" customHeight="1">
      <c r="AB651" s="106"/>
    </row>
    <row r="652" spans="28:28" ht="23.25" customHeight="1">
      <c r="AB652" s="106"/>
    </row>
    <row r="653" spans="28:28" ht="23.25" customHeight="1">
      <c r="AB653" s="106"/>
    </row>
    <row r="654" spans="28:28" ht="23.25" customHeight="1">
      <c r="AB654" s="106"/>
    </row>
    <row r="655" spans="28:28" ht="23.25" customHeight="1">
      <c r="AB655" s="106"/>
    </row>
    <row r="656" spans="28:28" ht="23.25" customHeight="1">
      <c r="AB656" s="106"/>
    </row>
    <row r="657" spans="28:28" ht="23.25" customHeight="1">
      <c r="AB657" s="106"/>
    </row>
    <row r="658" spans="28:28" ht="23.25" customHeight="1">
      <c r="AB658" s="106"/>
    </row>
    <row r="659" spans="28:28" ht="23.25" customHeight="1">
      <c r="AB659" s="106"/>
    </row>
    <row r="660" spans="28:28" ht="23.25" customHeight="1">
      <c r="AB660" s="106"/>
    </row>
    <row r="661" spans="28:28" ht="23.25" customHeight="1">
      <c r="AB661" s="106"/>
    </row>
    <row r="662" spans="28:28" ht="23.25" customHeight="1">
      <c r="AB662" s="106"/>
    </row>
    <row r="663" spans="28:28" ht="23.25" customHeight="1">
      <c r="AB663" s="106"/>
    </row>
    <row r="664" spans="28:28" ht="23.25" customHeight="1">
      <c r="AB664" s="106"/>
    </row>
    <row r="665" spans="28:28" ht="23.25" customHeight="1">
      <c r="AB665" s="106"/>
    </row>
    <row r="666" spans="28:28" ht="23.25" customHeight="1">
      <c r="AB666" s="106"/>
    </row>
    <row r="667" spans="28:28" ht="23.25" customHeight="1">
      <c r="AB667" s="106"/>
    </row>
    <row r="668" spans="28:28" ht="23.25" customHeight="1">
      <c r="AB668" s="106"/>
    </row>
    <row r="669" spans="28:28" ht="23.25" customHeight="1">
      <c r="AB669" s="106"/>
    </row>
    <row r="670" spans="28:28" ht="23.25" customHeight="1">
      <c r="AB670" s="106"/>
    </row>
    <row r="671" spans="28:28" ht="23.25" customHeight="1">
      <c r="AB671" s="106"/>
    </row>
    <row r="672" spans="28:28" ht="23.25" customHeight="1">
      <c r="AB672" s="106"/>
    </row>
    <row r="673" spans="28:28" ht="23.25" customHeight="1">
      <c r="AB673" s="106"/>
    </row>
    <row r="674" spans="28:28" ht="23.25" customHeight="1">
      <c r="AB674" s="106"/>
    </row>
    <row r="675" spans="28:28" ht="23.25" customHeight="1">
      <c r="AB675" s="106"/>
    </row>
    <row r="676" spans="28:28" ht="23.25" customHeight="1">
      <c r="AB676" s="106"/>
    </row>
    <row r="677" spans="28:28" ht="23.25" customHeight="1">
      <c r="AB677" s="106"/>
    </row>
    <row r="678" spans="28:28" ht="23.25" customHeight="1">
      <c r="AB678" s="106"/>
    </row>
    <row r="679" spans="28:28" ht="23.25" customHeight="1">
      <c r="AB679" s="106"/>
    </row>
    <row r="680" spans="28:28" ht="23.25" customHeight="1">
      <c r="AB680" s="106"/>
    </row>
    <row r="681" spans="28:28" ht="23.25" customHeight="1">
      <c r="AB681" s="106"/>
    </row>
    <row r="682" spans="28:28" ht="23.25" customHeight="1">
      <c r="AB682" s="106"/>
    </row>
    <row r="683" spans="28:28" ht="23.25" customHeight="1">
      <c r="AB683" s="106"/>
    </row>
    <row r="684" spans="28:28" ht="23.25" customHeight="1">
      <c r="AB684" s="106"/>
    </row>
    <row r="685" spans="28:28" ht="23.25" customHeight="1">
      <c r="AB685" s="106"/>
    </row>
    <row r="686" spans="28:28" ht="23.25" customHeight="1">
      <c r="AB686" s="106"/>
    </row>
    <row r="687" spans="28:28" ht="23.25" customHeight="1">
      <c r="AB687" s="106"/>
    </row>
    <row r="688" spans="28:28" ht="23.25" customHeight="1">
      <c r="AB688" s="106"/>
    </row>
    <row r="689" spans="28:28" ht="23.25" customHeight="1">
      <c r="AB689" s="106"/>
    </row>
    <row r="690" spans="28:28" ht="23.25" customHeight="1">
      <c r="AB690" s="106"/>
    </row>
    <row r="691" spans="28:28" ht="23.25" customHeight="1">
      <c r="AB691" s="106"/>
    </row>
    <row r="692" spans="28:28" ht="23.25" customHeight="1">
      <c r="AB692" s="106"/>
    </row>
    <row r="693" spans="28:28" ht="23.25" customHeight="1">
      <c r="AB693" s="106"/>
    </row>
    <row r="694" spans="28:28" ht="23.25" customHeight="1">
      <c r="AB694" s="106"/>
    </row>
    <row r="695" spans="28:28" ht="23.25" customHeight="1">
      <c r="AB695" s="106"/>
    </row>
    <row r="696" spans="28:28" ht="23.25" customHeight="1">
      <c r="AB696" s="106"/>
    </row>
    <row r="697" spans="28:28" ht="23.25" customHeight="1">
      <c r="AB697" s="106"/>
    </row>
    <row r="698" spans="28:28" ht="23.25" customHeight="1">
      <c r="AB698" s="106"/>
    </row>
    <row r="699" spans="28:28" ht="23.25" customHeight="1">
      <c r="AB699" s="106"/>
    </row>
    <row r="700" spans="28:28" ht="23.25" customHeight="1">
      <c r="AB700" s="106"/>
    </row>
    <row r="701" spans="28:28" ht="23.25" customHeight="1">
      <c r="AB701" s="106"/>
    </row>
    <row r="702" spans="28:28" ht="23.25" customHeight="1">
      <c r="AB702" s="106"/>
    </row>
    <row r="703" spans="28:28" ht="23.25" customHeight="1">
      <c r="AB703" s="106"/>
    </row>
    <row r="704" spans="28:28" ht="23.25" customHeight="1">
      <c r="AB704" s="106"/>
    </row>
    <row r="705" spans="28:28" ht="23.25" customHeight="1">
      <c r="AB705" s="106"/>
    </row>
    <row r="706" spans="28:28" ht="23.25" customHeight="1">
      <c r="AB706" s="106"/>
    </row>
    <row r="707" spans="28:28" ht="23.25" customHeight="1">
      <c r="AB707" s="106"/>
    </row>
    <row r="708" spans="28:28" ht="23.25" customHeight="1">
      <c r="AB708" s="106"/>
    </row>
    <row r="709" spans="28:28" ht="23.25" customHeight="1">
      <c r="AB709" s="106"/>
    </row>
    <row r="710" spans="28:28" ht="23.25" customHeight="1">
      <c r="AB710" s="106"/>
    </row>
    <row r="711" spans="28:28" ht="23.25" customHeight="1">
      <c r="AB711" s="106"/>
    </row>
    <row r="712" spans="28:28" ht="23.25" customHeight="1">
      <c r="AB712" s="106"/>
    </row>
    <row r="713" spans="28:28" ht="23.25" customHeight="1">
      <c r="AB713" s="106"/>
    </row>
    <row r="714" spans="28:28" ht="23.25" customHeight="1">
      <c r="AB714" s="106"/>
    </row>
    <row r="715" spans="28:28" ht="23.25" customHeight="1">
      <c r="AB715" s="106"/>
    </row>
    <row r="716" spans="28:28" ht="23.25" customHeight="1">
      <c r="AB716" s="106"/>
    </row>
    <row r="717" spans="28:28" ht="23.25" customHeight="1">
      <c r="AB717" s="106"/>
    </row>
    <row r="718" spans="28:28" ht="23.25" customHeight="1">
      <c r="AB718" s="106"/>
    </row>
    <row r="719" spans="28:28" ht="23.25" customHeight="1">
      <c r="AB719" s="106"/>
    </row>
    <row r="720" spans="28:28" ht="23.25" customHeight="1">
      <c r="AB720" s="106"/>
    </row>
    <row r="721" spans="28:28" ht="23.25" customHeight="1">
      <c r="AB721" s="106"/>
    </row>
    <row r="722" spans="28:28" ht="23.25" customHeight="1">
      <c r="AB722" s="106"/>
    </row>
    <row r="723" spans="28:28" ht="23.25" customHeight="1">
      <c r="AB723" s="106"/>
    </row>
    <row r="724" spans="28:28" ht="23.25" customHeight="1">
      <c r="AB724" s="106"/>
    </row>
    <row r="725" spans="28:28" ht="23.25" customHeight="1">
      <c r="AB725" s="106"/>
    </row>
    <row r="726" spans="28:28" ht="23.25" customHeight="1">
      <c r="AB726" s="106"/>
    </row>
    <row r="727" spans="28:28" ht="23.25" customHeight="1">
      <c r="AB727" s="106"/>
    </row>
    <row r="728" spans="28:28" ht="23.25" customHeight="1">
      <c r="AB728" s="106"/>
    </row>
    <row r="729" spans="28:28" ht="23.25" customHeight="1">
      <c r="AB729" s="106"/>
    </row>
    <row r="730" spans="28:28" ht="23.25" customHeight="1">
      <c r="AB730" s="106"/>
    </row>
    <row r="731" spans="28:28" ht="23.25" customHeight="1">
      <c r="AB731" s="106"/>
    </row>
    <row r="732" spans="28:28" ht="23.25" customHeight="1">
      <c r="AB732" s="106"/>
    </row>
    <row r="733" spans="28:28" ht="23.25" customHeight="1">
      <c r="AB733" s="106"/>
    </row>
    <row r="734" spans="28:28" ht="23.25" customHeight="1">
      <c r="AB734" s="106"/>
    </row>
    <row r="735" spans="28:28" ht="23.25" customHeight="1">
      <c r="AB735" s="106"/>
    </row>
    <row r="736" spans="28:28" ht="23.25" customHeight="1">
      <c r="AB736" s="106"/>
    </row>
    <row r="737" spans="28:28" ht="23.25" customHeight="1">
      <c r="AB737" s="106"/>
    </row>
    <row r="738" spans="28:28" ht="23.25" customHeight="1">
      <c r="AB738" s="106"/>
    </row>
    <row r="739" spans="28:28" ht="23.25" customHeight="1">
      <c r="AB739" s="106"/>
    </row>
    <row r="740" spans="28:28" ht="23.25" customHeight="1">
      <c r="AB740" s="106"/>
    </row>
    <row r="741" spans="28:28" ht="23.25" customHeight="1">
      <c r="AB741" s="106"/>
    </row>
    <row r="742" spans="28:28" ht="23.25" customHeight="1">
      <c r="AB742" s="106"/>
    </row>
    <row r="743" spans="28:28" ht="23.25" customHeight="1">
      <c r="AB743" s="106"/>
    </row>
    <row r="744" spans="28:28" ht="23.25" customHeight="1">
      <c r="AB744" s="106"/>
    </row>
    <row r="745" spans="28:28" ht="23.25" customHeight="1">
      <c r="AB745" s="106"/>
    </row>
    <row r="746" spans="28:28" ht="23.25" customHeight="1">
      <c r="AB746" s="106"/>
    </row>
    <row r="747" spans="28:28" ht="23.25" customHeight="1">
      <c r="AB747" s="106"/>
    </row>
    <row r="748" spans="28:28" ht="23.25" customHeight="1">
      <c r="AB748" s="106"/>
    </row>
    <row r="749" spans="28:28" ht="23.25" customHeight="1">
      <c r="AB749" s="106"/>
    </row>
    <row r="750" spans="28:28" ht="23.25" customHeight="1">
      <c r="AB750" s="106"/>
    </row>
    <row r="751" spans="28:28" ht="23.25" customHeight="1">
      <c r="AB751" s="106"/>
    </row>
    <row r="752" spans="28:28" ht="23.25" customHeight="1">
      <c r="AB752" s="106"/>
    </row>
    <row r="753" spans="28:28" ht="23.25" customHeight="1">
      <c r="AB753" s="106"/>
    </row>
    <row r="754" spans="28:28" ht="23.25" customHeight="1">
      <c r="AB754" s="106"/>
    </row>
    <row r="755" spans="28:28" ht="23.25" customHeight="1">
      <c r="AB755" s="106"/>
    </row>
    <row r="756" spans="28:28" ht="23.25" customHeight="1">
      <c r="AB756" s="106"/>
    </row>
    <row r="757" spans="28:28" ht="23.25" customHeight="1">
      <c r="AB757" s="106"/>
    </row>
    <row r="758" spans="28:28" ht="23.25" customHeight="1">
      <c r="AB758" s="106"/>
    </row>
    <row r="759" spans="28:28" ht="23.25" customHeight="1">
      <c r="AB759" s="106"/>
    </row>
    <row r="760" spans="28:28" ht="23.25" customHeight="1">
      <c r="AB760" s="106"/>
    </row>
    <row r="761" spans="28:28" ht="23.25" customHeight="1">
      <c r="AB761" s="106"/>
    </row>
    <row r="762" spans="28:28" ht="23.25" customHeight="1">
      <c r="AB762" s="106"/>
    </row>
    <row r="763" spans="28:28" ht="23.25" customHeight="1">
      <c r="AB763" s="106"/>
    </row>
    <row r="764" spans="28:28" ht="23.25" customHeight="1">
      <c r="AB764" s="106"/>
    </row>
    <row r="765" spans="28:28" ht="23.25" customHeight="1">
      <c r="AB765" s="106"/>
    </row>
    <row r="766" spans="28:28" ht="23.25" customHeight="1">
      <c r="AB766" s="106"/>
    </row>
    <row r="767" spans="28:28" ht="23.25" customHeight="1">
      <c r="AB767" s="106"/>
    </row>
    <row r="768" spans="28:28" ht="23.25" customHeight="1">
      <c r="AB768" s="106"/>
    </row>
    <row r="769" spans="28:28" ht="23.25" customHeight="1">
      <c r="AB769" s="106"/>
    </row>
    <row r="770" spans="28:28" ht="23.25" customHeight="1">
      <c r="AB770" s="106"/>
    </row>
    <row r="771" spans="28:28" ht="23.25" customHeight="1">
      <c r="AB771" s="106"/>
    </row>
    <row r="772" spans="28:28" ht="23.25" customHeight="1">
      <c r="AB772" s="106"/>
    </row>
    <row r="773" spans="28:28" ht="23.25" customHeight="1">
      <c r="AB773" s="106"/>
    </row>
    <row r="774" spans="28:28" ht="23.25" customHeight="1">
      <c r="AB774" s="106"/>
    </row>
    <row r="775" spans="28:28" ht="23.25" customHeight="1">
      <c r="AB775" s="106"/>
    </row>
    <row r="776" spans="28:28" ht="23.25" customHeight="1">
      <c r="AB776" s="106"/>
    </row>
    <row r="777" spans="28:28" ht="23.25" customHeight="1">
      <c r="AB777" s="106"/>
    </row>
    <row r="778" spans="28:28" ht="23.25" customHeight="1">
      <c r="AB778" s="106"/>
    </row>
    <row r="779" spans="28:28" ht="23.25" customHeight="1">
      <c r="AB779" s="106"/>
    </row>
    <row r="780" spans="28:28" ht="23.25" customHeight="1">
      <c r="AB780" s="106"/>
    </row>
    <row r="781" spans="28:28" ht="23.25" customHeight="1">
      <c r="AB781" s="106"/>
    </row>
    <row r="782" spans="28:28" ht="23.25" customHeight="1">
      <c r="AB782" s="106"/>
    </row>
    <row r="783" spans="28:28" ht="23.25" customHeight="1">
      <c r="AB783" s="106"/>
    </row>
    <row r="784" spans="28:28" ht="23.25" customHeight="1">
      <c r="AB784" s="106"/>
    </row>
    <row r="785" spans="28:28" ht="23.25" customHeight="1">
      <c r="AB785" s="106"/>
    </row>
    <row r="786" spans="28:28" ht="23.25" customHeight="1">
      <c r="AB786" s="106"/>
    </row>
  </sheetData>
  <mergeCells count="301">
    <mergeCell ref="B86:E93"/>
    <mergeCell ref="W93:X93"/>
    <mergeCell ref="W100:X100"/>
    <mergeCell ref="W101:X101"/>
    <mergeCell ref="W102:X102"/>
    <mergeCell ref="W103:X103"/>
    <mergeCell ref="W104:X104"/>
    <mergeCell ref="W105:X105"/>
    <mergeCell ref="W106:X106"/>
    <mergeCell ref="K101:M101"/>
    <mergeCell ref="K102:M102"/>
    <mergeCell ref="K103:M103"/>
    <mergeCell ref="K104:M104"/>
    <mergeCell ref="K105:M105"/>
    <mergeCell ref="K106:M106"/>
    <mergeCell ref="K95:M95"/>
    <mergeCell ref="K96:M96"/>
    <mergeCell ref="K97:M97"/>
    <mergeCell ref="K98:M98"/>
    <mergeCell ref="K99:M99"/>
    <mergeCell ref="K100:M100"/>
    <mergeCell ref="B103:D109"/>
    <mergeCell ref="B94:D102"/>
    <mergeCell ref="W107:X107"/>
    <mergeCell ref="W108:X108"/>
    <mergeCell ref="K107:M107"/>
    <mergeCell ref="K108:M108"/>
    <mergeCell ref="K109:M109"/>
    <mergeCell ref="N101:P101"/>
    <mergeCell ref="N102:P102"/>
    <mergeCell ref="N103:P103"/>
    <mergeCell ref="N104:P104"/>
    <mergeCell ref="N105:P105"/>
    <mergeCell ref="N106:P106"/>
    <mergeCell ref="N107:P107"/>
    <mergeCell ref="N108:P108"/>
    <mergeCell ref="N109:P109"/>
    <mergeCell ref="F109:H109"/>
    <mergeCell ref="F102:H102"/>
    <mergeCell ref="F103:H103"/>
    <mergeCell ref="F104:H104"/>
    <mergeCell ref="F105:H105"/>
    <mergeCell ref="F106:H106"/>
    <mergeCell ref="F107:H107"/>
    <mergeCell ref="K110:M110"/>
    <mergeCell ref="K94:M94"/>
    <mergeCell ref="N94:P94"/>
    <mergeCell ref="N95:P95"/>
    <mergeCell ref="N96:P96"/>
    <mergeCell ref="N97:P97"/>
    <mergeCell ref="N98:P98"/>
    <mergeCell ref="N99:P99"/>
    <mergeCell ref="W109:X109"/>
    <mergeCell ref="F62:H62"/>
    <mergeCell ref="F63:H63"/>
    <mergeCell ref="F64:H64"/>
    <mergeCell ref="F77:H77"/>
    <mergeCell ref="W77:X77"/>
    <mergeCell ref="W74:X74"/>
    <mergeCell ref="K67:M67"/>
    <mergeCell ref="N67:P67"/>
    <mergeCell ref="F68:H68"/>
    <mergeCell ref="N68:P68"/>
    <mergeCell ref="K68:M68"/>
    <mergeCell ref="N62:P62"/>
    <mergeCell ref="N63:P63"/>
    <mergeCell ref="N64:P64"/>
    <mergeCell ref="W66:X66"/>
    <mergeCell ref="W69:X69"/>
    <mergeCell ref="K69:M69"/>
    <mergeCell ref="F69:H69"/>
    <mergeCell ref="W70:X70"/>
    <mergeCell ref="W65:X65"/>
    <mergeCell ref="W71:X71"/>
    <mergeCell ref="F70:H70"/>
    <mergeCell ref="W68:X68"/>
    <mergeCell ref="F66:H66"/>
    <mergeCell ref="K66:M66"/>
    <mergeCell ref="F73:H73"/>
    <mergeCell ref="A55:AE55"/>
    <mergeCell ref="W56:AC56"/>
    <mergeCell ref="W58:X58"/>
    <mergeCell ref="W59:X59"/>
    <mergeCell ref="W60:X60"/>
    <mergeCell ref="W61:X61"/>
    <mergeCell ref="W62:X62"/>
    <mergeCell ref="W63:X63"/>
    <mergeCell ref="W64:X64"/>
    <mergeCell ref="K59:M59"/>
    <mergeCell ref="K60:M60"/>
    <mergeCell ref="K61:M61"/>
    <mergeCell ref="K62:M62"/>
    <mergeCell ref="K63:M63"/>
    <mergeCell ref="K64:M64"/>
    <mergeCell ref="A58:A64"/>
    <mergeCell ref="B58:D64"/>
    <mergeCell ref="N58:P58"/>
    <mergeCell ref="F60:H60"/>
    <mergeCell ref="F61:H61"/>
    <mergeCell ref="K58:M58"/>
    <mergeCell ref="N59:P59"/>
    <mergeCell ref="N60:P60"/>
    <mergeCell ref="N61:P61"/>
    <mergeCell ref="F58:H58"/>
    <mergeCell ref="F59:H59"/>
    <mergeCell ref="C31:L31"/>
    <mergeCell ref="B32:L32"/>
    <mergeCell ref="O33:AE33"/>
    <mergeCell ref="O37:AE37"/>
    <mergeCell ref="O31:AE31"/>
    <mergeCell ref="A46:AE46"/>
    <mergeCell ref="B44:L44"/>
    <mergeCell ref="A56:A57"/>
    <mergeCell ref="B56:E57"/>
    <mergeCell ref="F56:H57"/>
    <mergeCell ref="K56:M57"/>
    <mergeCell ref="N56:P57"/>
    <mergeCell ref="I56:I57"/>
    <mergeCell ref="J56:J57"/>
    <mergeCell ref="AE56:AE57"/>
    <mergeCell ref="V56:V57"/>
    <mergeCell ref="AD56:AD57"/>
    <mergeCell ref="B48:AE48"/>
    <mergeCell ref="C33:L33"/>
    <mergeCell ref="B34:L34"/>
    <mergeCell ref="C26:L26"/>
    <mergeCell ref="B23:L23"/>
    <mergeCell ref="A29:AE29"/>
    <mergeCell ref="B49:AE49"/>
    <mergeCell ref="T57:U57"/>
    <mergeCell ref="W57:X57"/>
    <mergeCell ref="B50:AE50"/>
    <mergeCell ref="B51:AE51"/>
    <mergeCell ref="B52:AE52"/>
    <mergeCell ref="O43:AE43"/>
    <mergeCell ref="B42:L42"/>
    <mergeCell ref="C43:L43"/>
    <mergeCell ref="Q56:U56"/>
    <mergeCell ref="B25:L25"/>
    <mergeCell ref="C39:L39"/>
    <mergeCell ref="B40:L40"/>
    <mergeCell ref="O26:AE26"/>
    <mergeCell ref="O24:AE24"/>
    <mergeCell ref="C41:L41"/>
    <mergeCell ref="B36:L36"/>
    <mergeCell ref="C37:L37"/>
    <mergeCell ref="B38:L38"/>
    <mergeCell ref="O39:AE39"/>
    <mergeCell ref="O41:AE41"/>
    <mergeCell ref="B1:AE1"/>
    <mergeCell ref="B2:AE2"/>
    <mergeCell ref="A3:AE3"/>
    <mergeCell ref="A4:AE4"/>
    <mergeCell ref="B5:AE5"/>
    <mergeCell ref="A6:H6"/>
    <mergeCell ref="M6:O6"/>
    <mergeCell ref="B7:AE7"/>
    <mergeCell ref="O22:AE22"/>
    <mergeCell ref="A8:AE8"/>
    <mergeCell ref="B9:AE9"/>
    <mergeCell ref="A10:AE10"/>
    <mergeCell ref="B11:AE11"/>
    <mergeCell ref="A13:AE13"/>
    <mergeCell ref="C16:L16"/>
    <mergeCell ref="C18:L18"/>
    <mergeCell ref="B17:L17"/>
    <mergeCell ref="C20:L20"/>
    <mergeCell ref="A14:AE14"/>
    <mergeCell ref="B19:L19"/>
    <mergeCell ref="O18:AE18"/>
    <mergeCell ref="C22:L22"/>
    <mergeCell ref="C24:L24"/>
    <mergeCell ref="K71:M71"/>
    <mergeCell ref="O16:AE16"/>
    <mergeCell ref="O20:AE20"/>
    <mergeCell ref="B21:L21"/>
    <mergeCell ref="K70:M70"/>
    <mergeCell ref="N70:P70"/>
    <mergeCell ref="F88:H88"/>
    <mergeCell ref="F89:H89"/>
    <mergeCell ref="N84:P84"/>
    <mergeCell ref="N85:P85"/>
    <mergeCell ref="K85:M85"/>
    <mergeCell ref="F85:H85"/>
    <mergeCell ref="N86:P86"/>
    <mergeCell ref="F84:H84"/>
    <mergeCell ref="K84:M84"/>
    <mergeCell ref="F86:H86"/>
    <mergeCell ref="K88:M88"/>
    <mergeCell ref="N66:P66"/>
    <mergeCell ref="N69:P69"/>
    <mergeCell ref="B66:E69"/>
    <mergeCell ref="N71:P71"/>
    <mergeCell ref="F78:H78"/>
    <mergeCell ref="K77:M77"/>
    <mergeCell ref="C35:L35"/>
    <mergeCell ref="W111:X111"/>
    <mergeCell ref="A75:A84"/>
    <mergeCell ref="F67:H67"/>
    <mergeCell ref="A86:A91"/>
    <mergeCell ref="B85:D85"/>
    <mergeCell ref="B71:E73"/>
    <mergeCell ref="B70:D70"/>
    <mergeCell ref="F74:H74"/>
    <mergeCell ref="K74:M74"/>
    <mergeCell ref="K89:M89"/>
    <mergeCell ref="K90:M90"/>
    <mergeCell ref="K86:M86"/>
    <mergeCell ref="K87:M87"/>
    <mergeCell ref="K91:M91"/>
    <mergeCell ref="F71:H71"/>
    <mergeCell ref="F76:H76"/>
    <mergeCell ref="F75:H75"/>
    <mergeCell ref="K76:M76"/>
    <mergeCell ref="K75:M75"/>
    <mergeCell ref="K73:M73"/>
    <mergeCell ref="F79:H79"/>
    <mergeCell ref="K79:M79"/>
    <mergeCell ref="K72:M72"/>
    <mergeCell ref="N73:P73"/>
    <mergeCell ref="N77:P77"/>
    <mergeCell ref="N76:P76"/>
    <mergeCell ref="N72:P72"/>
    <mergeCell ref="B112:D112"/>
    <mergeCell ref="F112:H112"/>
    <mergeCell ref="K111:M111"/>
    <mergeCell ref="N111:P111"/>
    <mergeCell ref="N112:P112"/>
    <mergeCell ref="K112:M112"/>
    <mergeCell ref="K92:M92"/>
    <mergeCell ref="F92:H92"/>
    <mergeCell ref="N92:P92"/>
    <mergeCell ref="K93:M93"/>
    <mergeCell ref="F93:H93"/>
    <mergeCell ref="B111:D111"/>
    <mergeCell ref="F111:H111"/>
    <mergeCell ref="N83:P83"/>
    <mergeCell ref="F82:H82"/>
    <mergeCell ref="K82:M82"/>
    <mergeCell ref="N82:P82"/>
    <mergeCell ref="F81:H81"/>
    <mergeCell ref="K81:M81"/>
    <mergeCell ref="B110:D110"/>
    <mergeCell ref="W67:X67"/>
    <mergeCell ref="W89:X89"/>
    <mergeCell ref="N88:P88"/>
    <mergeCell ref="W88:X88"/>
    <mergeCell ref="F87:H87"/>
    <mergeCell ref="F91:H91"/>
    <mergeCell ref="N91:P91"/>
    <mergeCell ref="W91:X91"/>
    <mergeCell ref="N89:P89"/>
    <mergeCell ref="W73:X73"/>
    <mergeCell ref="F83:H83"/>
    <mergeCell ref="K83:M83"/>
    <mergeCell ref="N87:P87"/>
    <mergeCell ref="W87:X87"/>
    <mergeCell ref="W84:X84"/>
    <mergeCell ref="W90:X90"/>
    <mergeCell ref="W86:X86"/>
    <mergeCell ref="W85:X85"/>
    <mergeCell ref="W72:X72"/>
    <mergeCell ref="N79:P79"/>
    <mergeCell ref="W79:X79"/>
    <mergeCell ref="F80:H80"/>
    <mergeCell ref="K80:M80"/>
    <mergeCell ref="F72:H72"/>
    <mergeCell ref="B74:D74"/>
    <mergeCell ref="B75:E84"/>
    <mergeCell ref="W76:X76"/>
    <mergeCell ref="W75:X75"/>
    <mergeCell ref="K78:M78"/>
    <mergeCell ref="N74:P74"/>
    <mergeCell ref="W82:X82"/>
    <mergeCell ref="W83:X83"/>
    <mergeCell ref="W81:X81"/>
    <mergeCell ref="N81:P81"/>
    <mergeCell ref="F108:H108"/>
    <mergeCell ref="F90:H90"/>
    <mergeCell ref="N90:P90"/>
    <mergeCell ref="N100:P100"/>
    <mergeCell ref="N80:P80"/>
    <mergeCell ref="W80:X80"/>
    <mergeCell ref="N78:P78"/>
    <mergeCell ref="W78:X78"/>
    <mergeCell ref="N75:P75"/>
    <mergeCell ref="W92:X92"/>
    <mergeCell ref="F95:H95"/>
    <mergeCell ref="F96:H96"/>
    <mergeCell ref="F97:H97"/>
    <mergeCell ref="F98:H98"/>
    <mergeCell ref="F99:H99"/>
    <mergeCell ref="F100:H100"/>
    <mergeCell ref="F101:H101"/>
    <mergeCell ref="F94:H94"/>
    <mergeCell ref="W94:X94"/>
    <mergeCell ref="W95:X95"/>
    <mergeCell ref="W96:X96"/>
    <mergeCell ref="W97:X97"/>
    <mergeCell ref="W98:X98"/>
    <mergeCell ref="W99:X99"/>
  </mergeCells>
  <printOptions horizontalCentered="1"/>
  <pageMargins left="0" right="0" top="0.39370078740157483" bottom="0.39370078740157483" header="0" footer="0"/>
  <pageSetup paperSize="9" scale="36" fitToHeight="3" orientation="landscape" r:id="rId1"/>
  <headerFooter alignWithMargins="0"/>
  <rowBreaks count="1" manualBreakCount="1">
    <brk id="72" max="30" man="1"/>
  </rowBreaks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baseColWidth="10" defaultRowHeight="12.75"/>
  <cols>
    <col min="4" max="4" width="34.28515625" customWidth="1"/>
  </cols>
  <sheetData>
    <row r="1" spans="1:4" ht="12.75" customHeight="1" thickBot="1">
      <c r="A1" s="339" t="s">
        <v>170</v>
      </c>
      <c r="B1" s="339"/>
      <c r="C1" s="339"/>
      <c r="D1" s="470"/>
    </row>
    <row r="2" spans="1:4" ht="12.75" customHeight="1" thickBot="1">
      <c r="A2" s="340" t="s">
        <v>183</v>
      </c>
      <c r="B2" s="341"/>
      <c r="C2" s="342"/>
      <c r="D2" s="470" t="str">
        <f>CONCATENATE(A1,", ",A2)</f>
        <v>Dotación de equipamiento de las oficinas de la Dirección de Gestión Turística y Cultural
,  Mantenimiento del Patrimonio Cultural Histórico y Arquitectónico.</v>
      </c>
    </row>
    <row r="3" spans="1:4" ht="13.5" customHeight="1">
      <c r="A3" s="269" t="s">
        <v>184</v>
      </c>
      <c r="B3" s="269"/>
      <c r="C3" s="269"/>
      <c r="D3" t="str">
        <f>CONCATENATE(D2,", ",A4)</f>
        <v xml:space="preserve">Dotación de equipamiento de las oficinas de la Dirección de Gestión Turística y Cultural
,  Mantenimiento del Patrimonio Cultural Histórico y Arquitectónico., </v>
      </c>
    </row>
    <row r="4" spans="1:4" ht="12.75" customHeight="1" thickBot="1">
      <c r="A4" s="335"/>
      <c r="B4" s="335"/>
      <c r="C4" s="335"/>
      <c r="D4" t="str">
        <f t="shared" ref="D4:D6" si="0">CONCATENATE(D3,", ",A5)</f>
        <v xml:space="preserve">Dotación de equipamiento de las oficinas de la Dirección de Gestión Turística y Cultural
,  Mantenimiento del Patrimonio Cultural Histórico y Arquitectónico., , </v>
      </c>
    </row>
    <row r="5" spans="1:4" ht="12.75" customHeight="1">
      <c r="A5" s="336"/>
      <c r="B5" s="337"/>
      <c r="C5" s="338"/>
      <c r="D5" t="str">
        <f t="shared" si="0"/>
        <v xml:space="preserve">Dotación de equipamiento de las oficinas de la Dirección de Gestión Turística y Cultural
,  Mantenimiento del Patrimonio Cultural Histórico y Arquitectónico., , , </v>
      </c>
    </row>
    <row r="6" spans="1:4" ht="12.75" customHeight="1">
      <c r="A6" s="301"/>
      <c r="B6" s="302"/>
      <c r="C6" s="303"/>
      <c r="D6" t="str">
        <f t="shared" si="0"/>
        <v xml:space="preserve">Dotación de equipamiento de las oficinas de la Dirección de Gestión Turística y Cultural
,  Mantenimiento del Patrimonio Cultural Histórico y Arquitectónico., , , , </v>
      </c>
    </row>
    <row r="7" spans="1:4">
      <c r="A7" s="282"/>
      <c r="B7" s="283"/>
      <c r="C7" s="284"/>
    </row>
    <row r="8" spans="1:4">
      <c r="A8" s="282"/>
      <c r="B8" s="283"/>
      <c r="C8" s="284"/>
    </row>
    <row r="9" spans="1:4" ht="13.5" thickBot="1">
      <c r="A9" s="335"/>
      <c r="B9" s="335"/>
      <c r="C9" s="335"/>
      <c r="D9" s="1"/>
    </row>
    <row r="11" spans="1:4" ht="63.75">
      <c r="D11" s="471" t="s">
        <v>233</v>
      </c>
    </row>
  </sheetData>
  <mergeCells count="9">
    <mergeCell ref="A6:C6"/>
    <mergeCell ref="A7:C7"/>
    <mergeCell ref="A8:C8"/>
    <mergeCell ref="A9:C9"/>
    <mergeCell ref="A1:C1"/>
    <mergeCell ref="A2:C2"/>
    <mergeCell ref="A3:C3"/>
    <mergeCell ref="A4:C4"/>
    <mergeCell ref="A5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POA 2016 final</vt:lpstr>
      <vt:lpstr>Hoja1</vt:lpstr>
      <vt:lpstr>'POA 2016 final'!Área_de_impresión</vt:lpstr>
      <vt:lpstr>'POA 2016 final'!Títulos_a_imprimir</vt:lpstr>
    </vt:vector>
  </TitlesOfParts>
  <Company>odeplan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invitado2</dc:creator>
  <cp:lastModifiedBy>PC</cp:lastModifiedBy>
  <cp:lastPrinted>2016-01-15T17:40:12Z</cp:lastPrinted>
  <dcterms:created xsi:type="dcterms:W3CDTF">2001-06-01T09:31:58Z</dcterms:created>
  <dcterms:modified xsi:type="dcterms:W3CDTF">2016-01-18T21:45:41Z</dcterms:modified>
</cp:coreProperties>
</file>