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Información Recibida\POAS 2016\POA 2016\2 DIRECCIÓN DE GESTIÓN AMBIENTAL\"/>
    </mc:Choice>
  </mc:AlternateContent>
  <bookViews>
    <workbookView xWindow="0" yWindow="0" windowWidth="15360" windowHeight="7650"/>
  </bookViews>
  <sheets>
    <sheet name="POA DGA 2016 Consolidado" sheetId="1" r:id="rId1"/>
    <sheet name="Hoja1" sheetId="2" r:id="rId2"/>
  </sheets>
  <calcPr calcId="152511"/>
</workbook>
</file>

<file path=xl/calcChain.xml><?xml version="1.0" encoding="utf-8"?>
<calcChain xmlns="http://schemas.openxmlformats.org/spreadsheetml/2006/main">
  <c r="D56" i="2" l="1"/>
  <c r="F243" i="2" l="1"/>
  <c r="D208" i="2" l="1"/>
  <c r="W206" i="1" l="1"/>
  <c r="C37" i="2" l="1"/>
  <c r="C32" i="2"/>
  <c r="C29" i="2"/>
  <c r="C25" i="2"/>
  <c r="C16" i="2"/>
  <c r="C7" i="2"/>
  <c r="C38" i="2" l="1"/>
  <c r="G10" i="2" l="1"/>
  <c r="G9" i="2"/>
  <c r="G6" i="2"/>
</calcChain>
</file>

<file path=xl/sharedStrings.xml><?xml version="1.0" encoding="utf-8"?>
<sst xmlns="http://schemas.openxmlformats.org/spreadsheetml/2006/main" count="1742" uniqueCount="886">
  <si>
    <t>MATRIZ DE PLAN OPERATIVO ANUAL (POA)</t>
  </si>
  <si>
    <t>DIRECCION DE GESTION AMBIENTAL Año 2016</t>
  </si>
  <si>
    <t>DATOS INSTITUCIONALES</t>
  </si>
  <si>
    <t xml:space="preserve">Código Institucional:                                                              INSTITUCIÓN                                                                                                                                     </t>
  </si>
  <si>
    <t xml:space="preserve">Función Institucional principal según mandato Legal:                                                                                                                                         </t>
  </si>
  <si>
    <t>Base Legal:</t>
  </si>
  <si>
    <t xml:space="preserve">    Tipo de Norma                      </t>
  </si>
  <si>
    <t>N°</t>
  </si>
  <si>
    <t>R. O. N°</t>
  </si>
  <si>
    <t>Fecha:</t>
  </si>
  <si>
    <t>Misión:</t>
  </si>
  <si>
    <t>Visión:</t>
  </si>
  <si>
    <t>Objetivos del Plan:</t>
  </si>
  <si>
    <t>1.</t>
  </si>
  <si>
    <t>CONSOLIDAR EL ESTADO DEMOCRÁTICO Y LA  CONSTRUCCIÓN DEL  PODER POPULAR</t>
  </si>
  <si>
    <t>7.</t>
  </si>
  <si>
    <t>GARANTIZAR LOS DERECHOS DE LA NATURALEZA Y PROMOVER LA  SOSTENIBILIDAD TERRITORIAL Y GLOBAL</t>
  </si>
  <si>
    <t>2.</t>
  </si>
  <si>
    <t>AUSPICIAR LA IGUALDAD, LA COHESIÓN, LA INCLUSIÓN Y LA EQUIDAD SOCIAL Y TERRITORIAL, EN LA DIVERSIDAD</t>
  </si>
  <si>
    <t>8.</t>
  </si>
  <si>
    <t>CONSOLIDAR EL SISTEMA ECONÓMICO SOCIAL Y SOLIDARIO, DE FORMA SOSTENIBLE</t>
  </si>
  <si>
    <t>3.</t>
  </si>
  <si>
    <t>X</t>
  </si>
  <si>
    <t>MEJORAR LA CALIDAD DE VIDA DE LA POBLACIÓN</t>
  </si>
  <si>
    <t>9.</t>
  </si>
  <si>
    <t>GARANTIZAR EL TRABAJO DIGNO EN TODAS SUS FORMAS</t>
  </si>
  <si>
    <t>FORTALECER LAS CAPACIDADES Y POTENCIALIDADES DE LA  CIUDADANÍA</t>
  </si>
  <si>
    <t>10.</t>
  </si>
  <si>
    <t>IMPULSAR LA TRANSFORMACIÓN DE LA MATRIZ PRODUCTIVA</t>
  </si>
  <si>
    <t>5.</t>
  </si>
  <si>
    <t>CONSTRUIR ESPACIOS DE ENCUENTRO COMÚN Y FORTALECER LA IDENTIDAD NACIONAL, LAS IDENTIDADES DIVERSAS, LA PLURINACIONALIDAD Y LA INTERCULTURALIDAD</t>
  </si>
  <si>
    <t>11.</t>
  </si>
  <si>
    <t>ASEGURAR LA SOBERANÍA Y EFICIENCIA DE LOS SECTORES ESTRATÉGICOS PARA LA TRANSFORMACIÓN INDUSTRIAL Y TECNOLÓGICA</t>
  </si>
  <si>
    <t>6.</t>
  </si>
  <si>
    <t>CONSOLIDAR LA TRANSFORMACIÓN DE LA JUSTICIA Y FORTALECER LA SEGURIDAD INTEGRAL, EN ESTRICTO RESPETO A LOS DERECHOS HUMANOS</t>
  </si>
  <si>
    <t>12.</t>
  </si>
  <si>
    <t>GARANTIZAR LA SOBERANÍA Y LA PAZ, PROFUNDIZAR LA  INSERCIÓN ESTRATÉGICA EN EL MUNDO Y LA  INTEGRACIÓN LATINOAMERICANA</t>
  </si>
  <si>
    <t>COMPETENCIAS GAD MUNICIPAL (COOTAD)</t>
  </si>
  <si>
    <t>a.</t>
  </si>
  <si>
    <t>Planificar, junto con otras instituciones del sector público y actores de la sociedad, el desarrollo cantonal y formular los correspondientes planes de ordenamiento territorial, de manera articulada con la planificación nacional, regional, provincial y parroquial, con el fin de regular el uso y la ocupación del suelo urbano y rural, en el marco de la interculturalidad y plurinacionalidad y el respeto a la diversidad;</t>
  </si>
  <si>
    <t>h.</t>
  </si>
  <si>
    <t>Preservar, mantener y difundir el patrimonio arquitectónico, cultural y natural del cantón y construir los espacios públicos para estos fines;</t>
  </si>
  <si>
    <t>b.</t>
  </si>
  <si>
    <t>Ejercer el control sobre el uso y ocupación del suelo en el cantón;</t>
  </si>
  <si>
    <t>i.</t>
  </si>
  <si>
    <t>Elaborar y administrar los catastros inmobiliarios urbanos y rurales;</t>
  </si>
  <si>
    <t>c.</t>
  </si>
  <si>
    <t>Planificar, construir y mantener la vialidad urbana;</t>
  </si>
  <si>
    <t>j.</t>
  </si>
  <si>
    <t>Delimitar, regular, autorizar y controlar el uso de las playas de mar, riberas y lechos de ríos,
lagos y lagunas, sin perjuicio de las limitaciones que establezca la ley;</t>
  </si>
  <si>
    <t>d.</t>
  </si>
  <si>
    <t>Prestar los servicios públicos de agua potable, alcantarillado, depuración de aguas residuales, manejo de desechos sólidos, actividades de saneamiento ambiental y aquellos que establezca
la ley;</t>
  </si>
  <si>
    <t>k.</t>
  </si>
  <si>
    <t>Preservar y garantizar el acceso efectivo de las personas al uso de las playas de mar, riberas
de ríos, lagos y lagunas;</t>
  </si>
  <si>
    <t>e.</t>
  </si>
  <si>
    <t>Crear, modificar, exonerar o suprimir mediante ordenanzas, tasas, tarifas y contribuciones especiales de mejoras;</t>
  </si>
  <si>
    <t>l.</t>
  </si>
  <si>
    <t>Regular, autorizar y controlar la explotación de materiales áridos y pétreos, que se encuentren
en los lechos de los ríos, lagos, playas de mar y canteras;</t>
  </si>
  <si>
    <t>f.</t>
  </si>
  <si>
    <t>Planificar, regular y controlar el tránsito y el transporte terrestre dentro de su circunscripción cantonal;</t>
  </si>
  <si>
    <t>m.</t>
  </si>
  <si>
    <t>Gestionar los servicios de prevención, protección, socorro y extinción de incendios; y,</t>
  </si>
  <si>
    <t>g.</t>
  </si>
  <si>
    <t>Planificar, construir y mantener la infraestructura física y los equipamientos de salud y educación, así como los espacios públicos destinados al desarrollo social, cultural y deportivo, de acuerdo con la ley;</t>
  </si>
  <si>
    <t>n.</t>
  </si>
  <si>
    <t>Gestionar la cooperación internacional para el cumplimiento de sus competencias.</t>
  </si>
  <si>
    <t>PLAN INSTITUCIONAL DEL MUNICIPIO DE IBARRA</t>
  </si>
  <si>
    <t xml:space="preserve">Objetivos </t>
  </si>
  <si>
    <t>4.</t>
  </si>
  <si>
    <t>Prioridad</t>
  </si>
  <si>
    <t>Objetivo Estratégico Institucional
(OEI)</t>
  </si>
  <si>
    <t>Indicador de gestión 
del Objetivo</t>
  </si>
  <si>
    <t>Meta de gestión del Objetivo</t>
  </si>
  <si>
    <t>Programación trimestral en % de la meta</t>
  </si>
  <si>
    <t>Presupuesto del Objetivo Estratégico Institucional</t>
  </si>
  <si>
    <t>Responsable del Objetivo Estratégico Institucional</t>
  </si>
  <si>
    <t>Programas, proyectos, acciones y actividades claves</t>
  </si>
  <si>
    <t># de metros  en parques, avenidas y otros espacios verdes</t>
  </si>
  <si>
    <t>Dirección de Gestión Ambiental</t>
  </si>
  <si>
    <t>Mejorar la eficiencia del sistema de mantenimiento de parques, avenidas y otras áreas verdes</t>
  </si>
  <si>
    <t># de áreas  establecidas y operando</t>
  </si>
  <si>
    <t>97 áreas verdes</t>
  </si>
  <si>
    <t>Análisis Técnico para la actualización de los datos de las áreas verdes y la infraestructura  para mejorar la cobertura de mantenimiento</t>
  </si>
  <si>
    <t>Áreas atendidas</t>
  </si>
  <si>
    <t>Adquisición de insumos de fumigación  y control de vectores  para la operación de los servicios que conforman el área de Parques y Jardines</t>
  </si>
  <si>
    <t>Adquisición de materiales de limpieza para la operación de los servicios que conforman el área de Parques y Jardines</t>
  </si>
  <si>
    <t>Adquisición materiales de ferretería  para la operación de los servicios que conforman el área de Parques y Jardines</t>
  </si>
  <si>
    <t>2.Promoción y  Difusión del cuidado de las áreas verdes en la  ciudad</t>
  </si>
  <si>
    <t xml:space="preserve">Diseño y elaboración  de señalética de información del buen uso de las áreas verdes </t>
  </si>
  <si>
    <t xml:space="preserve">mingas con los estudiantes de diferentes unidades educativas </t>
  </si>
  <si>
    <t>estudiantes de los utn</t>
  </si>
  <si>
    <t>Adquisición de materiales de oficina  para la operación de los servicios que conforman el área de Parques y Jardines.</t>
  </si>
  <si>
    <t>Tiempo previsto para alcanzar la meta (en meses)</t>
  </si>
  <si>
    <t>MEDIO DE VERIFICACIÓN.</t>
  </si>
  <si>
    <t>Objetivo PNBV</t>
  </si>
  <si>
    <t>Competencia</t>
  </si>
  <si>
    <t>OBJETIVO PDyOT</t>
  </si>
  <si>
    <t>6000 LOCALES POR INSPECCIONAR.</t>
  </si>
  <si>
    <t>DOCUMENTO IMPRESO DE NOTIFICACIONES.</t>
  </si>
  <si>
    <t>MILTON MORES, JAIME MOREJON,WISTON CARRANCO, DAVID PILCO,ROBERT ARCE, SILVIO ARCE.</t>
  </si>
  <si>
    <t>GESTIONAR DE MANERA ADECUADA LOS RECURSOS PARA EVITAR LA CONTAMINACIÓN  DE  PRODUCTOS Y FALTA DE HIGIENE   EN LOS LOCALES COMERCIALES SUJETOS A CONTROL SANITARIO.</t>
  </si>
  <si>
    <t>6.000 ESTABLECIMIENTOS.</t>
  </si>
  <si>
    <t>VERIFICAR LA CUANTIA EXACTA DE LOCALES Y GIRO ECONÓMICO.</t>
  </si>
  <si>
    <t>800 LOCALES DE FUNCIONAMIENTO NOCTURNO</t>
  </si>
  <si>
    <t>TRABAJO COMUNITARIO CON GRUPO ANTILARVARIO EN DIVERSOS PUNTOS DE LA CIUDAD.</t>
  </si>
  <si>
    <t>LUGARES PÚBLICOS QUE LO AMERITAN U SOLICITAN.</t>
  </si>
  <si>
    <t>DOCUMENTO FIRMADO POR LA INSTITUCIÓN VENEFICIARIA..</t>
  </si>
  <si>
    <t>CAYETANO PEREZ, ANGEL CEVALÑLOS Y MAURICIO VILLEGAS.</t>
  </si>
  <si>
    <t>PRESERVAR LOS LUGARES LIBRES DE CONTAMINACIÓN.</t>
  </si>
  <si>
    <t>IMPLEMENTAR CONOCIMIENTOS  ACTUALIZADOS PARA UN MEJOR DESEMPEÑO A TRAVEZ DE CAPACITACIÓN.</t>
  </si>
  <si>
    <t>MANEJO ADECUADO DE DESECHOS.</t>
  </si>
  <si>
    <t>CONTROL DE PRODUCTOS CONTAMINANTES.</t>
  </si>
  <si>
    <t>MEJORAR LA CALIDAD DEL SERVICIO AL USUARIO.</t>
  </si>
  <si>
    <t>RAPIDEZ Y EFICACIA.</t>
  </si>
  <si>
    <t>CONSTANCIA FÍSICA.</t>
  </si>
  <si>
    <t xml:space="preserve">ADQUICISIÓN DE VEHICULO PARA TRABAJOS EN  ZONAS RURALES DE LACIUDAD. </t>
  </si>
  <si>
    <t>EVITAR DAÑOS AMBIENTALES  POR LA TENENCIA DE ANIMALES.</t>
  </si>
  <si>
    <t>DIRCTOR DE GESTIÓN AMBIENTAL..</t>
  </si>
  <si>
    <t>COMPLEMENTAR EL TRABAJO LLEGANDO A LUGARES NUNCA VICITADOS POR FALTA DE PERSONAL.</t>
  </si>
  <si>
    <t>RENOVACIÓN Y CONTRATACIÓN DE PERSONAL PARA LA SUPERVICIÓN DE LA UNIDAD DE CONTROL SANITARIO PARTIDA DE RESPONSABLE DE RECURSOS NATURALES.</t>
  </si>
  <si>
    <t>REVISAR LAS NOTIFICACIONES ENTREGADAS POR LOS INSPECTORES A LOCALES, ASISTENCIA A REUNIONES, ATENCIÓN A USUARIO ETC.</t>
  </si>
  <si>
    <t>CONTROLAR DE MANERA ADECUADA EL TRABAJO DE LOS INSPECTORES Y BRINDAR UNA BUENA ATENCIÓN AL USUARIO.</t>
  </si>
  <si>
    <t>APROVACIÓN DEL TRAMITE A QUIEN CORRESPONDA.</t>
  </si>
  <si>
    <t>RENOVACIÓN Y CONTRATACIÓN DE TRES INSPECTORES SANITARIOS PARA LA UNIDAD DE CONTROL SANITARIO PARTIDA DE RESPONSABLE DE RECURSOS NATURALES.</t>
  </si>
  <si>
    <t>VISITAR LOCALES SUJETOS A CONTROL SANITARIO.</t>
  </si>
  <si>
    <t>CONTROLAR LOS ESTABLECIMIENTOS PARA SU TRABAJO ADECUADO Y CUMPLIMIENTO DE LOS MISMOS.</t>
  </si>
  <si>
    <t>PAGO DE HORAS EXTRAS DEL PERSONAL PARA EL CONTROL  DE TODOS LOS ESTABLECIMIENTOS DE LA CIUDAD QUE FUNCIONAN POR LA NOCHE.</t>
  </si>
  <si>
    <t>RELIZAR INSPECCIONES Y  CONTROL AL 100% DE ESTABLECIMIENTOS SUJETOS A CONTROL NOCTUROS Y RURALES..</t>
  </si>
  <si>
    <t>CONTROLAR DE MANERA ADECUADA LOS ESTABLECIMIENTOS QUE FUNCIONAN FUERA DE HORARIO DE OFICINA.</t>
  </si>
  <si>
    <t>COMPLEMENTAR EL TRABAJO  VISITANDO  LUGARES   QUE TRABAJAN FUERA DE HORARIO DE OFICINA PARA SU RESPECTIVO CONTROL.</t>
  </si>
  <si>
    <t xml:space="preserve">LIMPIEZA Y CUIDADO DE OFICINAS </t>
  </si>
  <si>
    <t xml:space="preserve">PRECAUTELAR LA SALU E IGIENE DEL LUGAR DE TRABAJO </t>
  </si>
  <si>
    <t xml:space="preserve">MANTENER LIMPIO </t>
  </si>
  <si>
    <t xml:space="preserve">CONSTANCIA FÍSICA </t>
  </si>
  <si>
    <t xml:space="preserve">UNIDAD </t>
  </si>
  <si>
    <t xml:space="preserve">TRABAJAR EN UN AMBIENTE SANO Y ADECUADO </t>
  </si>
  <si>
    <t xml:space="preserve">COSTO TOTAL PLAN DE ACTIVIDADES </t>
  </si>
  <si>
    <t>Indicador 2016</t>
  </si>
  <si>
    <t>unidad de medida</t>
  </si>
  <si>
    <t>Medio de verificación</t>
  </si>
  <si>
    <t>I
Enero-Marzo</t>
  </si>
  <si>
    <t>II
Abril - Junio</t>
  </si>
  <si>
    <t>III
Julio-Septiembre</t>
  </si>
  <si>
    <t>IV
Octubre-Diciembre</t>
  </si>
  <si>
    <t>Trimestre I                            ENERO-MARZO</t>
  </si>
  <si>
    <t>Trimestre  II                             Abril - Junio</t>
  </si>
  <si>
    <t>Trimestre  III
Julio Septiembre</t>
  </si>
  <si>
    <t>Trimestre  IV                            Octubre - Diciembre</t>
  </si>
  <si>
    <t>GESTIÓN DE FINANCIAMIENTO</t>
  </si>
  <si>
    <t>Diagnóstico de los Recursos Naturales del Cantón.</t>
  </si>
  <si>
    <t># Diagnósticos Parroquiales  de Flora y Fauna realizados/# Diagnósticos Parroquiales  de Flora y Fauna programados</t>
  </si>
  <si>
    <t xml:space="preserve">diagnósticos de flora y fauna </t>
  </si>
  <si>
    <t>2 Estudios de Diagnósticos Parroquiales de Flora y Fauna</t>
  </si>
  <si>
    <t>Documento impreso de los Diagnósticos.
Informes de avance.
Fotografías</t>
  </si>
  <si>
    <t>Ing. Roberto Ortega
Tec. Fidel Castro</t>
  </si>
  <si>
    <t># Monitoreos de caudales de afluentes de la Laguna de Yahuarcocha realizados/ # Monitoreos de caudales de afluentes de la Laguna de Yahuarcocha Planificados</t>
  </si>
  <si>
    <t>Monitoreos de caudales de afluentes de la Laguna de Yahuarcocha</t>
  </si>
  <si>
    <t>Documento impreso del monitoreo.
Informes de avance.
Fotografías</t>
  </si>
  <si>
    <t># Monitoreos de calidad del Agua de espejo de agua de la Laguna de Yahuarcocha realizados/# Monitoreos de calidad del Agua de espejo de agua de la Laguna de Yahuarcocha planificados</t>
  </si>
  <si>
    <t>Recuperación de las condiciones ecológicas de la Laguna</t>
  </si>
  <si>
    <t># de sistema de tratamiento de canal de agua concesionado para yahuarcocha realizado/# de sistema de tratamiento  de canal de agua concesionado para yahuarcocha planificado</t>
  </si>
  <si>
    <t>Ejecución de actividades de educación Ambiental cantonal.</t>
  </si>
  <si>
    <t># de clubs ecológicos operando / # de clubs ecológicos planificados</t>
  </si>
  <si>
    <t>Establecimientos educativos</t>
  </si>
  <si>
    <t>30  Clubes ecológicos operando.</t>
  </si>
  <si>
    <t>Informes de Actividad
Fotografías</t>
  </si>
  <si>
    <t>a
h</t>
  </si>
  <si>
    <t># brigadas ambientales operando / # de brigadas ambientales planificados</t>
  </si>
  <si>
    <t>4 Brigadas Ambientales operando</t>
  </si>
  <si>
    <t>Ing. Roberto Ortega
Ing. Marco Valencia
Tec. Fidel Castro
Lic. Miriam Zuleta</t>
  </si>
  <si>
    <t># de talleres en prevención de incendios impartidos / # de talleres planificados</t>
  </si>
  <si>
    <t>Talleres</t>
  </si>
  <si>
    <t>Firmas de Asistencia
Fotografías
Presentación para capacitación</t>
  </si>
  <si>
    <t>Ing. Roberto Ortega
Tec. Fidel Castro
Lic. Miriam Zuleta</t>
  </si>
  <si>
    <t>a
h
m</t>
  </si>
  <si>
    <t>Promoción y manifestación de valores de conservación ambiental</t>
  </si>
  <si>
    <t>Programación  por día del Ambiente realizado / Programación Planificado</t>
  </si>
  <si>
    <t>Evento</t>
  </si>
  <si>
    <t>1 evento realizado</t>
  </si>
  <si>
    <t>Informe del Evento
Fotografías</t>
  </si>
  <si>
    <t>Ing. Diego Villalba
Ing. Roberto Ortega
Tec. Fidel Castro
Lic. Miriam Zuleta
Ing. Claudio Vaca
Ing. Pablo Guerrero</t>
  </si>
  <si>
    <t># de campañas de esterilización de perros y gatos realizadas / # de campañas de esterilización de perros y gatos planificadas</t>
  </si>
  <si>
    <t>Campañas</t>
  </si>
  <si>
    <t>3 campañas de esterilización realizadas</t>
  </si>
  <si>
    <t>Ing. Roberto Ortega
Ing. Claudio Vaca</t>
  </si>
  <si>
    <t>a
r</t>
  </si>
  <si>
    <t>Clínica Veterinarias</t>
  </si>
  <si>
    <t>1 Clínica veterinaria instalada y operando</t>
  </si>
  <si>
    <t># de esterilizaciones en campañas móviles realizadas /# de esterilizaciones en campañas móviles programadas</t>
  </si>
  <si>
    <t>campañas móviles de esterilización</t>
  </si>
  <si>
    <t># de inspecciones de control fauna urbana realizadas/# de inspecciones de control fauna urbana planificadas</t>
  </si>
  <si>
    <t>inspecciones</t>
  </si>
  <si>
    <t>150 inspecciones de control de fauna urbana por denuncias</t>
  </si>
  <si>
    <t>Convenio
Transferencia
Informe  de Actividad
Fotografías</t>
  </si>
  <si>
    <t># de operativos de control a tiendas de ventas de mascotas realizadas/# de operativos de control a tiendas de ventas de mascotas planificadas</t>
  </si>
  <si>
    <t>operativos de control</t>
  </si>
  <si>
    <t>operativos de control en tiendas de venta de mascotas y venta ilegal</t>
  </si>
  <si>
    <t># plantas a producir en vivero</t>
  </si>
  <si>
    <t>plantas</t>
  </si>
  <si>
    <t>producir 60000 plantas ornamentales y 60000 plantas arbustivas y forestales.</t>
  </si>
  <si>
    <t>Ing. Xavier Loyo y trabajadores</t>
  </si>
  <si>
    <t xml:space="preserve"># metros de infraestructura e instalaciones mantenidas </t>
  </si>
  <si>
    <t>m2</t>
  </si>
  <si>
    <t>Informes d e Trabajo
Fotografías
Visitas de campo</t>
  </si>
  <si>
    <t>h</t>
  </si>
  <si>
    <t xml:space="preserve"># m2. de áreas verdes y reforestadas mantenidas / año.  </t>
  </si>
  <si>
    <t xml:space="preserve"> 140600 m2. de áreas verdes y reforestadas  mantenidas / año.  </t>
  </si>
  <si>
    <t>1.5. Mantenimiento de las áreas verdes  y reforestadas del Bosque Protector Guayabillas.</t>
  </si>
  <si>
    <t># de estudios técnicos para reservorio de agua en el BPG ejecutados / # de estudios técnicos para reservorio de agua en el BPG</t>
  </si>
  <si>
    <t>estudios</t>
  </si>
  <si>
    <t>Informes de Consultoría 
Visitas de campo</t>
  </si>
  <si>
    <t xml:space="preserve">1.7. Mejoramiento de los Invernaderos, viveros, paradores y juegos infantiles.   </t>
  </si>
  <si>
    <t># de visitantes recibidos / mes</t>
  </si>
  <si>
    <t>visitantes</t>
  </si>
  <si>
    <t>6500 visitantes recibidos / mes</t>
  </si>
  <si>
    <t>Registros de Visitantes
Informes</t>
  </si>
  <si>
    <t># de estudiantes, pasantes y voluntarios  participantes en programas de vinculación con Bosque Protector Guayabillas</t>
  </si>
  <si>
    <t>estudiantes</t>
  </si>
  <si>
    <t xml:space="preserve">139 estudiantes vinculados al BPG </t>
  </si>
  <si>
    <t>Informes de Actividad
Documentación oficial de vinculación
Fotografías</t>
  </si>
  <si>
    <t>2.3. Recibir y vincular a estudiantes de Colegios,  Universidades  y voluntarios en las actividades del Bosque Protector Guayabillas</t>
  </si>
  <si>
    <t>Ob3. Orientar el desarrollo físico y ambiental del cantón de forma que permita elevar la calidad de vida de sus habitantes.</t>
  </si>
  <si>
    <t>Funcionarios/eventos</t>
  </si>
  <si>
    <t>Informes de eventos
Certificados 
fotografías</t>
  </si>
  <si>
    <t>Ing. Marco Valencia
Ing. Pablo Guerrero
Lcdo. Arturo Angamarca
Egdo. David León
Tec. Roberto Jarrón</t>
  </si>
  <si>
    <t>1,2. Capacitación e intercambio de experiencias al personal en operación de equipos de monitoreo ambiental y temas ambientales.</t>
  </si>
  <si>
    <t xml:space="preserve">#  Registro de obras y proyectos al SUIA realizadas  / #   Registro de obras y proyectos al SUIA requeridas </t>
  </si>
  <si>
    <t>Documentos emitidos por el SUIA o MAE</t>
  </si>
  <si>
    <t>Ing. Marco Valencia
Ing. Pablo Guerrero</t>
  </si>
  <si>
    <t>Documento técnico</t>
  </si>
  <si>
    <t>#  Seguimiento y control de PMA realizadas  / #   Seguimiento y control de PMA previstas</t>
  </si>
  <si>
    <t>Seguimientos - Controles</t>
  </si>
  <si>
    <t>Informes Técnicos</t>
  </si>
  <si>
    <t>2,3, Seguimiento y control de cumplimiento de Planes de Manejo Ambiental y Guías de Buenas Prácticas Ambientales en obras y proyecto municipales</t>
  </si>
  <si>
    <t># Informes Técnicos Demostrativos revisados  / #  Informes Técnicos Demostrativos presentados</t>
  </si>
  <si>
    <t>Sujetos controlados</t>
  </si>
  <si>
    <t>20 ITD Revisados</t>
  </si>
  <si>
    <t>2.4, Revisión y aprobación de documento habilitante de sujetos de control para su identificación y funcionamiento</t>
  </si>
  <si>
    <t># Permisos Ambientales otorgados  / # Permisos Ambientales otorgados</t>
  </si>
  <si>
    <t>15 Permisos ambientales</t>
  </si>
  <si>
    <t>Permisos ambientales</t>
  </si>
  <si>
    <t>2.5, Emisión de documento habilitante de sujetos de control para su identificación y funcionamiento</t>
  </si>
  <si>
    <t>5  de actividades controladas</t>
  </si>
  <si>
    <t>2,6, Monitoreo de emisiones atmosférica en chimeneas y/o calderos de fábricas,  industrias y afines.</t>
  </si>
  <si>
    <t>2,7, Monitoreo de aguas residuales en fábricas, industrias y afines.</t>
  </si>
  <si>
    <t>500 establecimientos con CRA</t>
  </si>
  <si>
    <t>Certificados de registro</t>
  </si>
  <si>
    <t>2.8, Emisión de documento habilitante de sujetos de control para su identificación y funcionamiento</t>
  </si>
  <si>
    <t># Talleres y otros establecimientos controlados  / # Talleres y otros establecimientos existentes</t>
  </si>
  <si>
    <t>500 establecimientos controlados</t>
  </si>
  <si>
    <t>Arturo Angamarca
David León
Roberto Jarrín</t>
  </si>
  <si>
    <t># Operativos Control de Ruido fuentes móviles ejecutados / # Operativos Control de Ruido fuentes móviles planificados</t>
  </si>
  <si>
    <t>Operativos</t>
  </si>
  <si>
    <t>20 operativos</t>
  </si>
  <si>
    <t>3.2, Controlar las emisiones de ruido que alteran la calidad del aire y pueden afectar la salud de la población</t>
  </si>
  <si>
    <t># Operativos Control de Ruido fuentes fijas ejecutados / # Operativos Control de Ruido fuentes fijas planificados</t>
  </si>
  <si>
    <t>10 operativos</t>
  </si>
  <si>
    <t>Controles</t>
  </si>
  <si>
    <t>Hojas de control y registros</t>
  </si>
  <si>
    <t>Arturo Angamarca
David León</t>
  </si>
  <si>
    <t>3.3, Monitorear la calidad del aire que permita determinar los niveles de contaminación en la ciudad</t>
  </si>
  <si>
    <t>24 monitoreos ejecutados</t>
  </si>
  <si>
    <t># Controles de aceites realizados / # Controles de aceites  planeados</t>
  </si>
  <si>
    <t>50 controles</t>
  </si>
  <si>
    <t>Ing. Pablo Guerrero
Arturo Angamarca
David León
Roberto Jarrín</t>
  </si>
  <si>
    <t># Ladrilleras y afines controladas / # Ladrilleras y afines existentes</t>
  </si>
  <si>
    <t>35 ladrilleras controladas</t>
  </si>
  <si>
    <t>Ing. Pablo Guerrero
Roberto Jarrín
David León</t>
  </si>
  <si>
    <t>3.5, Controlar las emisiones atmosféricas que alteran la calidad del aire y pueden afectar la salud de la población</t>
  </si>
  <si>
    <t># Denuncias atendidas / # Denuncias presentadas</t>
  </si>
  <si>
    <t>indef</t>
  </si>
  <si>
    <t>3,6, Precautelar el derecho de la población a vivir en un ambiente sano y ecológicamente equilibrado.</t>
  </si>
  <si>
    <t>Ing. Marco Valencia
Ing. Pablo Guerrero
Arturo Angamarca
David León
Roberto Jarrín</t>
  </si>
  <si>
    <t xml:space="preserve"># Talleres de capacitaciones ejecutadas / # Talleres de capacitaciones planificadas.
</t>
  </si>
  <si>
    <t>Eventos</t>
  </si>
  <si>
    <t>8 talleres realizados
160 personas capacitadas</t>
  </si>
  <si>
    <t># Material de difusión impreso / # Material de difusión planificado</t>
  </si>
  <si>
    <t>Unidades</t>
  </si>
  <si>
    <t>Material impreso</t>
  </si>
  <si>
    <t>4,3, Gestionar la elaboración de materiales para sensibilización y educación ambiental</t>
  </si>
  <si>
    <t># Pago de obligaciones por convenios cumplidos / # Pago de obligaciones por convenios firmados</t>
  </si>
  <si>
    <t>Pago de obligaciones</t>
  </si>
  <si>
    <t>Facturas 
Actas entrega recepción</t>
  </si>
  <si>
    <t>5,2. Cumplimiento de contrapartes establecidos en convenios interinstitucionales</t>
  </si>
  <si>
    <t>2 anaqueles
2 ventiladores 
1 pizarra tiza líquida</t>
  </si>
  <si>
    <t>Actas de entrega recepción</t>
  </si>
  <si>
    <t># Equipos de computación y oficina adquiridos / # Equipos de computación y oficina planificados</t>
  </si>
  <si>
    <t>6.2. Adquirir y/o actualizar equipos de computación necesario para la operatividad de la Unidad de Prevención y Control de la Contaminación</t>
  </si>
  <si>
    <t>6.3. Adquirir y/o actualizar equipos técnicos necesario para la operatividad de la Unidad de Prevención y Control de la Contaminación</t>
  </si>
  <si>
    <t>Indef</t>
  </si>
  <si>
    <t>Suministros y materiales de oficina</t>
  </si>
  <si>
    <t>6.4. Gestionar la adquisición de suministros y materiales de oficina necesario para la operatividad de la Unidad de Prevención y Control de la Contaminación</t>
  </si>
  <si>
    <r>
      <rPr>
        <b/>
        <sz val="10"/>
        <rFont val="Arial Narrow"/>
        <family val="2"/>
      </rPr>
      <t>Legitimidad Social.-</t>
    </r>
    <r>
      <rPr>
        <sz val="10"/>
        <rFont val="Arial Narrow"/>
        <family val="2"/>
      </rPr>
      <t xml:space="preserve"> Construcción de nueva ciudadanía, multiétnica y pluricultural, con participación ciudadana, incrementando la seguridad, la protección del medio ambiente, la esperanza y la calidad de vida de los ciudadanos.</t>
    </r>
  </si>
  <si>
    <r>
      <rPr>
        <b/>
        <sz val="10"/>
        <rFont val="Arial Narrow"/>
        <family val="2"/>
      </rPr>
      <t>Recuperación Económica, Desarrollo y Competitividad.-</t>
    </r>
    <r>
      <rPr>
        <sz val="10"/>
        <rFont val="Arial Narrow"/>
        <family val="2"/>
      </rPr>
      <t xml:space="preserve">  Impulsar el crecimiento de la economía, a partir del mejoramiento de la competitividad y productividad, facilitando la instalación de actividades productivas.</t>
    </r>
  </si>
  <si>
    <r>
      <rPr>
        <b/>
        <sz val="10"/>
        <rFont val="Arial Narrow"/>
        <family val="2"/>
      </rPr>
      <t>Desarrollo Territorial.-</t>
    </r>
    <r>
      <rPr>
        <sz val="10"/>
        <rFont val="Arial Narrow"/>
        <family val="2"/>
      </rPr>
      <t xml:space="preserve"> Orientar el desarrollo físico y ambiental del municipio de forma que permita elevar la calidad de vida de sus habitantes, consolidar y desarrollar el espacio público de manera equitativa y mejorar la imagen urbana.</t>
    </r>
  </si>
  <si>
    <r>
      <rPr>
        <b/>
        <sz val="10"/>
        <rFont val="Arial Narrow"/>
        <family val="2"/>
      </rPr>
      <t>Gestión Institucional.-</t>
    </r>
    <r>
      <rPr>
        <sz val="10"/>
        <rFont val="Arial Narrow"/>
        <family val="2"/>
      </rPr>
      <t xml:space="preserve"> Garantizar una administración municipal con responsabilidad social, bajo los principios de eficiencia, eficacia y transparencia, con procesos y procedimientos estandarizados.</t>
    </r>
  </si>
  <si>
    <t>1.1. Mejorar la eficiencia del sistema de recolección de residuos sólidos</t>
  </si>
  <si>
    <t>Garantizar una administración municipal con responsabilidad social, bajo los principios de eficiencia, eficacia y transparencia, con procesos y
procedimientos estandarizados.</t>
  </si>
  <si>
    <t># de toneladas de residuos sólidos recolectados al año/# toneladas generadas al año</t>
  </si>
  <si>
    <t>Toneladas</t>
  </si>
  <si>
    <t>Ing.Diego Villalba, Sr.Manuel Enríquez</t>
  </si>
  <si>
    <t>d</t>
  </si>
  <si>
    <t>1.2.Análisis Técnico para la actualización y reorganización de las rutas para mejorar la cobertura de recolección</t>
  </si>
  <si>
    <t># de rutas establecidas y operando/# de rutas requeridas</t>
  </si>
  <si>
    <t># de rutas</t>
  </si>
  <si>
    <t>Informes de gestión</t>
  </si>
  <si>
    <t># de requerimientos adquiridos / # de requerimientos planificados</t>
  </si>
  <si>
    <t>Facturas
Actas de Entrega</t>
  </si>
  <si>
    <t>Material de limpieza adquiridos y en uso</t>
  </si>
  <si>
    <t>Herramientas adquiridas y en uso</t>
  </si>
  <si>
    <t xml:space="preserve">1.6.Adquisición de Repuestos para la operación de la barredora y el servicio de recolección contenerizado </t>
  </si>
  <si>
    <t xml:space="preserve"> Repuestos y accesorios adquiridos y en uso</t>
  </si>
  <si>
    <t xml:space="preserve">1.7.dquisición de vehículos,  para mejorar el servicio de barrido y recolección </t>
  </si>
  <si>
    <t># de vehículos adquiridos / # de vehículos solicitados</t>
  </si>
  <si>
    <t xml:space="preserve"> ´Vehículos  en uso y operando</t>
  </si>
  <si>
    <t>fotos, informes, boletines de prensa</t>
  </si>
  <si>
    <t xml:space="preserve">1.8.dquisición de fundas de basura para el servicio de barrido y recolección </t>
  </si>
  <si>
    <t># de fundas adquiridos / # de fundas solicitados</t>
  </si>
  <si>
    <t>Personal de barrido operando</t>
  </si>
  <si>
    <t>denuncias</t>
  </si>
  <si>
    <t>Comunidad atendida</t>
  </si>
  <si>
    <t>oficios, actas</t>
  </si>
  <si>
    <t># de cuñas y spots difundidos / # de cuñas y spots contratados</t>
  </si>
  <si>
    <t>unidad</t>
  </si>
  <si>
    <t>Población manejando adecuadamente los desechos</t>
  </si>
  <si>
    <t># de capacitaciones o intercambio de experiencias realizados  / # de capacitaciones o intercambio de experiencias planificado</t>
  </si>
  <si>
    <t>Certificaciones de asistencia
Facturas</t>
  </si>
  <si>
    <t># de contenedores adquiridos / # de contenedores y  instalados y operando</t>
  </si>
  <si>
    <t>Suministros de Impresión adquiridos y en uso</t>
  </si>
  <si>
    <t>1.10.Adquisicónl de material Impreso, Señalética  y Publicitario</t>
  </si>
  <si>
    <t xml:space="preserve">1.12.Adquisición de Contenedores Metálicos de 1.1 m3 de capacidad para ampliar el servicio contenerizado </t>
  </si>
  <si>
    <t>1.13. Adquisición de Suministros de Impresión</t>
  </si>
  <si>
    <t>Planes de Contingencias para las épocas secas y lluviosas</t>
  </si>
  <si>
    <t># DE PLANES PREVISTO/# DE PLANES DE CONTINGENCIAS ELABORADOS</t>
  </si>
  <si>
    <t>Diagnósticos de gestión de riesgos</t>
  </si>
  <si>
    <t>2 Documentos elaborados</t>
  </si>
  <si>
    <t>Sgto. (B) Fausto Vaca</t>
  </si>
  <si>
    <t>Diagnóstico de Vulnerabilidades, Amenazas y capacidades del Cantón.</t>
  </si>
  <si>
    <t># Diagnósticos Parroquiales  de Gestión de Riesgos realizados/# Diagnósticos Parroquiales  de Gestión de Riesgos programados</t>
  </si>
  <si>
    <t>6 Estudios de Diagnósticos Parroquiales de Gestión de Riesgos</t>
  </si>
  <si>
    <t>Gestionar de manera integral la gestión de riesgos en el cantón Ibarra.</t>
  </si>
  <si>
    <t>Definición de zonas seguras en el Cantón Ibarra</t>
  </si>
  <si>
    <t># áreas evaluadas/# áreas planificados</t>
  </si>
  <si>
    <t>Evaluación áreas seguras</t>
  </si>
  <si>
    <t xml:space="preserve">1 Documento de resultado de la evaluación de zonas seguras del cantón Ibarra </t>
  </si>
  <si>
    <t>Reducción de efectos de eventos adversos</t>
  </si>
  <si>
    <t>Evaluación de zonas de riesgo</t>
  </si>
  <si>
    <t>12 documentos de resultado de las acciones realizadas</t>
  </si>
  <si>
    <t>Elaboración Proyecto de reubicación de familias de viviendas en zonas de alto riesgo</t>
  </si>
  <si>
    <t># de viviendas reubicadas/# viviendas evaluadas</t>
  </si>
  <si>
    <t xml:space="preserve">1 documento de resultado </t>
  </si>
  <si>
    <t xml:space="preserve">Proyecto de  ubicación de Albergues Temporales </t>
  </si>
  <si>
    <t># de Albergues Temporales instalados/# de Albergues Temporales programados</t>
  </si>
  <si>
    <t>Albergues temporales</t>
  </si>
  <si>
    <t>1 2Albergue temporal instalado y operando</t>
  </si>
  <si>
    <t># de estudios de Quebradas elaborados/# de estudios de Quebradas planificados</t>
  </si>
  <si>
    <t xml:space="preserve">Estudios de estado de  Quebradas </t>
  </si>
  <si>
    <t>1 Documento de resultado del diagnóstico de las quebradas</t>
  </si>
  <si>
    <t># de brigadas comunitarias operando / # de brigadas comunitarias planificados</t>
  </si>
  <si>
    <t xml:space="preserve">  Brigadas comunitarias operando.</t>
  </si>
  <si>
    <t>Ejecución de actividades de educación para la reducción de riesgos</t>
  </si>
  <si>
    <t># de talleres en reducción de riesgos impartidos / # de talleres planificados</t>
  </si>
  <si>
    <t xml:space="preserve"> talleres dirigidos a la comunidad</t>
  </si>
  <si>
    <t>Programación  por la semana de la Reducción de Riesgos de Desastres  realizado / Programación Planificado</t>
  </si>
  <si>
    <t>3 eventos  realizados</t>
  </si>
  <si>
    <t xml:space="preserve">Ing. Diego Villalba
Sgto. (B) Fausto Vaca </t>
  </si>
  <si>
    <t>Impresión de Materiales para sensibilización y Reducción de Riesgos de Desastres</t>
  </si>
  <si>
    <t># de material de difusión impreso / # de material de difusión planificado</t>
  </si>
  <si>
    <t>Materiales de difusión y promoción</t>
  </si>
  <si>
    <t>Facturas
Actas de Entrega
Muestras de Impresiones</t>
  </si>
  <si>
    <t xml:space="preserve">Capacitación e intercambio de experiencias al personal en temas de reducción de riesgos y temas  afines </t>
  </si>
  <si>
    <t># Funcionarios/eventos</t>
  </si>
  <si>
    <t>Ing. Roberto Ortega
Tec. Fidel Castro
Lic. Miriam Zuleta
Ing. Claudio Vaca
Ing. Pablo Guerrero
Egdo. Ronnie Jurado</t>
  </si>
  <si>
    <t xml:space="preserve"> Adquisición  de varios materiales, insumos, equipos</t>
  </si>
  <si>
    <t xml:space="preserve">Materiales de oficina, equipos de oficina, suministros para recarga de cartuchos, insumos informáticos, </t>
  </si>
  <si>
    <t>Aporte proyecto implementación norma ISSO para la construcción</t>
  </si>
  <si>
    <t>Monto señalado/Monto total</t>
  </si>
  <si>
    <t>Convenio firmado</t>
  </si>
  <si>
    <t>Aportar al proyecto nacional "Implementación de la norma ISSO para la construcción", PNUD-GADI-SGR-MIDUVI</t>
  </si>
  <si>
    <t>Actas de reuniones, memoria fotográfica, convenios y/o acuerdo }s alcanzados</t>
  </si>
  <si>
    <t xml:space="preserve">Alquiler de radios de comunicación y frecuencia hasta que se dé  el debido proceso para la implementación del sistema de radiocomunicaciones del GADI </t>
  </si>
  <si>
    <t># de atenciones realizadas / # de atenciones solicitadas</t>
  </si>
  <si>
    <t>Contrato firmado</t>
  </si>
  <si>
    <t>Radios y frecuencia funcionando  para la atención de incidentes</t>
  </si>
  <si>
    <t>Contrato realizado y firmado, factura de pago, registro de atenciones realizadas</t>
  </si>
  <si>
    <t xml:space="preserve">Estudio para la implementación del sistema de radiocomunicaciones </t>
  </si>
  <si>
    <t>Estudio realizado y aprobado</t>
  </si>
  <si>
    <t>Estudio realizado</t>
  </si>
  <si>
    <t>Facilitar la implementación del Sistema de Radiocomunicaciones del GADI</t>
  </si>
  <si>
    <t xml:space="preserve">Contrato firmado, estudio realizado, factura de pago, otros documentos. </t>
  </si>
  <si>
    <t>Arrendamientos de espacios para los equipos del sistema de radiocomunicaciones</t>
  </si>
  <si>
    <t># de casetas arrendadas</t>
  </si>
  <si>
    <t>5 casetas arrendadas y funcionando</t>
  </si>
  <si>
    <t># de radios y repetidoras adquiridas</t>
  </si>
  <si>
    <t>15 radios y 5 repetidoras</t>
  </si>
  <si>
    <t>15 radios y 5 repetidoras funcionando</t>
  </si>
  <si>
    <t># de profesionales reubicados / # de profesionales solicitados</t>
  </si>
  <si>
    <t>Profesional</t>
  </si>
  <si>
    <t xml:space="preserve">Ing. Xavier Loyo y trabajadores </t>
  </si>
  <si>
    <t>Ing. Roberto Ortega Ing. Xavier Loyo.</t>
  </si>
  <si>
    <t>INSPECCION Y ENTREGA DE NOTIFICACIONES A LOCALES SUJETOS A CONTROL</t>
  </si>
  <si>
    <t>RE-INSPECCION Y VERIFICACION DE CUMPLIMIENTO</t>
  </si>
  <si>
    <t>LEVANTAMINETO DE CATASTROS DE LOCALES SUJETOS A CONTROL</t>
  </si>
  <si>
    <t>INSPECCIONES A LOCALES NOCTURNOS, BARES Y DISCOTECAS NIGHT CLUBS. ETC.</t>
  </si>
  <si>
    <t>RE-INSPECCIONES A LOCALES NOCTURNOS, BARES Y DISCOTECAS NIGHT CLUBS. ETC.</t>
  </si>
  <si>
    <t>FUMIGACION</t>
  </si>
  <si>
    <t>DESRATIZACION</t>
  </si>
  <si>
    <t>BALDEO</t>
  </si>
  <si>
    <t>CONTROL Y PROTECCION DEL MEDIO AMBIENTE</t>
  </si>
  <si>
    <t>TRATAMIENTO ADECUADO DE PRODUCTOS CONTAMINANTES</t>
  </si>
  <si>
    <t>IMPLEMENTOS NECESARIOS DE OFICINA</t>
  </si>
  <si>
    <t>REALIZAR INSPECCIONES Y CONTROLDE ANIMALES EN LUGARESALEGADOS DE LA SONAURVANA DE LA CIUDAD</t>
  </si>
  <si>
    <t>Trimestre  IV     Octubre - Diciembre</t>
  </si>
  <si>
    <t>varios</t>
  </si>
  <si>
    <t>,</t>
  </si>
  <si>
    <t>Registro y control diario</t>
  </si>
  <si>
    <t>NOTIFICAR Y CONTROLAR LOCALES COMERCIALES SUJETOS A CONTROL SANITARIO.</t>
  </si>
  <si>
    <t>BRINDAR  SERVICIO EN EVENTOS MUNICIPALES Y EVITAR CONTAMINACIÓN.</t>
  </si>
  <si>
    <t xml:space="preserve">TRABAJAR EN  LUGARES RURALES DE LACIUDAD. </t>
  </si>
  <si>
    <t>Descripción</t>
  </si>
  <si>
    <t>Fecha de ejecución</t>
  </si>
  <si>
    <t>Responsable</t>
  </si>
  <si>
    <t>Valor</t>
  </si>
  <si>
    <t>Enero a Junio del 2016</t>
  </si>
  <si>
    <t xml:space="preserve">b.2 Creación de mecanismos y metodología de control. </t>
  </si>
  <si>
    <t>Junio a diciembre del 2017</t>
  </si>
  <si>
    <t>TOTAL:</t>
  </si>
  <si>
    <t>a.2. Capacitación e intercambio de experiencias</t>
  </si>
  <si>
    <t>2 de enero  al 31 de marzo del 2016</t>
  </si>
  <si>
    <t>Dirección de Gestión Administrativa y Gestion Ambiental</t>
  </si>
  <si>
    <t>a)  Organizar el territorio cantonal con soluciones para las deficiencias de ordenamiento, infraestructura, equipamiento de servicios públicos, movilidad, vivienda</t>
  </si>
  <si>
    <t>a.1.1. .Programar la produccion de plantas de acuerdo al requerimiento establecido</t>
  </si>
  <si>
    <t>4 de enero  al 31 de diciembre del 2016</t>
  </si>
  <si>
    <t>Bosque protector Guayabillas</t>
  </si>
  <si>
    <t>a.2. Mantenimiento y limpieza de áreas, infraestructura y instalaciones del BPG.</t>
  </si>
  <si>
    <t xml:space="preserve">a.2.1.Trabajo de limpieza y mantenimiento de la infraestructura e instalaciones del Bosque Protector Guayabilas </t>
  </si>
  <si>
    <t>a.3. Conservar y mantener las áreas reforestadas y del cambio de cobertura vegetal del BPG.</t>
  </si>
  <si>
    <t>a.3.1.Mantenimiento de las áreas verdes  y reforestadas del Bosque Protector Guayabillas.</t>
  </si>
  <si>
    <t xml:space="preserve">a.4. Mantenimiento de senderos y línea corta fuegos del BPG.   </t>
  </si>
  <si>
    <t>a.4.1.Mantenimiento de senderos, lineas cortafuegos  y vías carrozables  del Bosque Protector Guayabillas</t>
  </si>
  <si>
    <t>a.5.1. Estudio técnico hidraúlico de construcción de reservorio en la parte alta del BPG.</t>
  </si>
  <si>
    <t xml:space="preserve">a.5.1. Mejoramiento de los Invernaderos, viveros, paradores, juegos infantiles y áreas del cambio de cobertura vegetal del BPG.   </t>
  </si>
  <si>
    <t>Enero a abril del 2016</t>
  </si>
  <si>
    <r>
      <t xml:space="preserve">a.1. Producción de plantas ornamentales y forestales en vivero del </t>
    </r>
    <r>
      <rPr>
        <b/>
        <sz val="12"/>
        <color rgb="FFFFC000"/>
        <rFont val="Arial"/>
        <family val="2"/>
      </rPr>
      <t>Bosque Protector Guayabillas.</t>
    </r>
  </si>
  <si>
    <t>Varios Materiales de oficina Adquiridos para la Unidad de Capital Natural</t>
  </si>
  <si>
    <t>Ing. Roberto Ortega</t>
  </si>
  <si>
    <t>UNIDAD DE CALIDAD AMBIENTAL 1</t>
  </si>
  <si>
    <t>PLAN OPERATIVO ANUAL 2016 UNIDAD DE CALIDAD AMBIENTAL 1</t>
  </si>
  <si>
    <t>PLAN OPERATIVO ANUAL 2016 BOSQUE PROTECTOR GUAYABILLAS 2</t>
  </si>
  <si>
    <t>BOSQUE PROTECTOR GUAYABILLAS 2</t>
  </si>
  <si>
    <t>PLAN OPERATIVO ANUAL 2016 SECCIÓN DE PARQUES Y JARDINES 3</t>
  </si>
  <si>
    <t>PARQUES Y JARDINES 3</t>
  </si>
  <si>
    <t>PLAN OPERATIVO ANUAL 2016 CONTROL SANITARIO 4</t>
  </si>
  <si>
    <t>a) Mantener los establecimientos libres de enfermedades infecciosas a travez de control sanitario.</t>
  </si>
  <si>
    <t>a.1. Inspecciones a establecimientos sujetos a control.</t>
  </si>
  <si>
    <t>a.1.1. Inspeccionar los establecimientos de la Ciudad..</t>
  </si>
  <si>
    <t>01 de enero  al 31 de diciembre del 2016</t>
  </si>
  <si>
    <t>Dirección de  Gestion Ambiental Y supervisor de la Unidad.</t>
  </si>
  <si>
    <t xml:space="preserve">a.2.1.Capacitación e intercambio de experiencias al personal para reforzar el conocimiento. </t>
  </si>
  <si>
    <t>2 de enero  al 31 diciembre del 2016</t>
  </si>
  <si>
    <t>Dirección de Gestión Ambiental y unidad de Control Sanitario.</t>
  </si>
  <si>
    <t>a.2.2. Cursos de manipulación de alimentos al personal..</t>
  </si>
  <si>
    <t>Dirección de Gestión Ambiental.</t>
  </si>
  <si>
    <t>a.3. Grupo antilarvario</t>
  </si>
  <si>
    <t>a.2.3. Realizacion de fumigaciones, desratizaciones y baldeos en la Ciudad.</t>
  </si>
  <si>
    <t>b) Mingas de trabajo en varios puntos de la ciudad.</t>
  </si>
  <si>
    <t>b2 )Materiales de limpieza para recolección en mingas.</t>
  </si>
  <si>
    <t>Dirección de Gestión Ambiental Unidad de Control Sanitario y dirección de Comunicación.</t>
  </si>
  <si>
    <t>b.1. Inspecciones de insonorización a locales que funcionan en la noche.</t>
  </si>
  <si>
    <t>b.1.1.Inspecciones nocturnas</t>
  </si>
  <si>
    <t>Enero a Diciembre del 2016</t>
  </si>
  <si>
    <t>Dirección de Gestión Ambiental y Unidad de Control Sanitario.</t>
  </si>
  <si>
    <t>b.2.1. Mejoramiento de la medición acustica y ruidos en establecimientos.</t>
  </si>
  <si>
    <t>limpieza de oficina</t>
  </si>
  <si>
    <t>UNIDAD DE CONTROL SANITARIO  4</t>
  </si>
  <si>
    <t>POA UNIDAD DE CAPITAL NATURAL - 2016 5</t>
  </si>
  <si>
    <t>a) Organizar el territorio cantonal con soluciones para las deficiencias de ordenamiento, infraestructura, equipamiento de servicios públicos, movilidad, vivienda ambiente y gestión de riesgos.</t>
  </si>
  <si>
    <t>a.1. Estudios de Diagnósticos Parroquiales de Flora y Fauna</t>
  </si>
  <si>
    <t>a.1.1. Realización de 2 Estudios de Diagnósticos Parroquiales de Flora y Fauna</t>
  </si>
  <si>
    <t>2 de enero  al 31 de diciembre  del 2016</t>
  </si>
  <si>
    <t>Dirección de Gestion Ambiental
Unidad de Calidad Ambiental</t>
  </si>
  <si>
    <t>a.2. Monitoreo de caudales, con analisis de resultados, conclusiones y recomendaciones.</t>
  </si>
  <si>
    <t>a.2.1.Documento de resultado del monitoreo de caudales, con analisis de resultados, conclusiones y recomendaciones.</t>
  </si>
  <si>
    <t>a.3. Monitoreo de Calidad del espejo de Agua  con analisis de resultados, conclusiones y recomendaciones</t>
  </si>
  <si>
    <t>a.3.1.1 Documento de resultado del monitoreo de Calidad del espejo de Agua  con analisis de resultados, conclusiones y recomendaciones (Apoyo UTN).</t>
  </si>
  <si>
    <t>a.4. Tratamiento Fisico y Biológico de agua afluente a la laguna  Yahuarcocha - Acequia el 15</t>
  </si>
  <si>
    <t>a.4.1.Tratamiento Fisico y Biológico de agua afluente a la laguna  Yahuarcocha - Acequia el 15</t>
  </si>
  <si>
    <t>1 Julio al 31 de diciembre del 2016</t>
  </si>
  <si>
    <t>b) Mejorar las condiciones sociales de los ciudadanos y ciudadanas, a través de la construcción de políticas públicas locales, promoción cultural, servicios sociales incluyentes de calidad,  fomentando una sociedad  culta, participativa y segura.</t>
  </si>
  <si>
    <t xml:space="preserve">b.1. Proyecto Educación Ambiental - Clubes Ecológicos </t>
  </si>
  <si>
    <t>b.1.1.  30 Clubes ecológicos operando.</t>
  </si>
  <si>
    <t>1 Enero al 30 de mayo del 2016
1 de Octubre al 30 de Diciembre</t>
  </si>
  <si>
    <t>b.2. Proyecto Educación Ambiental -  Brigadas Ambientales operando</t>
  </si>
  <si>
    <t>b.2.1.  4 Brigadas Ambientales operando</t>
  </si>
  <si>
    <t>b.3. Proyecto Educación Ambiental -  Talleres Prevención de Incendios dirigidos a la comunidad</t>
  </si>
  <si>
    <t>b.3.1.  24 talleres dirigidos a la comunidad</t>
  </si>
  <si>
    <t>2 de mayo al 30 de junio del 2016</t>
  </si>
  <si>
    <t xml:space="preserve">b.4. Programación  por día Mundial del Ambiente  </t>
  </si>
  <si>
    <t>b.4.1.  1 Evento de manifestación pública ambiental realizado</t>
  </si>
  <si>
    <t>2 de Mayo al 10 de Junio del 2016</t>
  </si>
  <si>
    <t>b.5. Campañas de esterilización de caninos y felinos</t>
  </si>
  <si>
    <t>b.5.1.  3 campañas de esterilización realizadas</t>
  </si>
  <si>
    <t>b.6. Clínica veterinaria Municipal</t>
  </si>
  <si>
    <t>b.6.1.  Clínica veterinaria instalada y operando</t>
  </si>
  <si>
    <t>b.7. Campañas de esterilización móviles de caninos y felinos</t>
  </si>
  <si>
    <t>b.7.1.  10 Campañas de esterilización móviles de caninos y felinos</t>
  </si>
  <si>
    <t>b.7.2.  233 esterilizaciones gratuitas de canes y felinos</t>
  </si>
  <si>
    <t>b.8. Inspecciones de control de fauna urbana por denuncias</t>
  </si>
  <si>
    <t>b.8.1.  150 inspecciones de control de fauna urbana por denuncias</t>
  </si>
  <si>
    <t>b.9. Operativos de control en tiendas de venta de mascotas y venta ilegal</t>
  </si>
  <si>
    <t>b.9.1.  3 operativos de control en tiendas de venta de mascotas y venta ilegal</t>
  </si>
  <si>
    <t>c) Fortalecer la Gestión Institucional del GAD, mediante la implementación del sistema de calidad, rendición de cuentas y participación ciudadana, para satisfacer  las necesidades de la colectividad</t>
  </si>
  <si>
    <t>c.1. Adquisición de Materiales de oficina para la Unidad de Capital Natural</t>
  </si>
  <si>
    <t>c.1.1.  Varios Materiales de oficina Adquiridos para la Unidad de Capital Natural</t>
  </si>
  <si>
    <t>c.2. Contratación de personal técnico para la Unidad de Captal Natural</t>
  </si>
  <si>
    <t>c.2.1.   
- 1 Técnico (Ing. o Egdo. Ambiental, Forestal, RNR o Biologo)  contratado
- 1 Técnico (Profesional Veterinario)
- 1 Técnico (Ing.  Ambiental, RNR o Biologo, experincia en manejo de biodiversidad)  contratado</t>
  </si>
  <si>
    <t>UNIDAD DE CAPITAL NATURAL 5</t>
  </si>
  <si>
    <t>a) Garantizar una administración municipal con responsabilidad social, bajo los principios de eficiencia, eficacia y transparencia, con procesos y procedimientos estandarizados.
procedimientos estandarizados.Orientar el desarrollo físico y ambiental del cantón de forma que permita elevar la calidad de vida de sus habitantes.</t>
  </si>
  <si>
    <t>a.1. Mejorar la eficiencia del sistema de recolección de residuos sólidos</t>
  </si>
  <si>
    <t>a.1.1. Mejorar la eficiencia del sistema de recolección de residuos sólidos en el sector urbano y rural</t>
  </si>
  <si>
    <t>1 de enero  al 31 de diciembre del 2016</t>
  </si>
  <si>
    <t xml:space="preserve">a.2. Análisis Técnico para la actualización y reorganización de las rutas </t>
  </si>
  <si>
    <t>a.2.1.Análisis Técnico para la actualización y reorganización de las rutas para mejorar la cobertura de recolección</t>
  </si>
  <si>
    <t>a.3.  Adquisición de materiales de oficina para la operación de los servicios que conformam la gestión integral de residuos sólidos</t>
  </si>
  <si>
    <t>a.3.1. Adquisición de materiales de oficina para la operación de los servicios que conformam la gestión integral de residuos sólidos</t>
  </si>
  <si>
    <t xml:space="preserve">a.4. Adquisición de Materiales de limpieza para la operación de los servicios que conformam la gestión integral de residuos sólidos </t>
  </si>
  <si>
    <t>a.4.1  Adquisición de Materiales de limpieza para la operación de los servicios que conformam la gestión integral de residuos sólidos</t>
  </si>
  <si>
    <t xml:space="preserve">a.5. Adquisición de Materiales y Herramientas </t>
  </si>
  <si>
    <t>a.5.1. Adquisición de Materiales y Herramientas para la operación de los servicios que conformam la gestión integral de residuos sólidos</t>
  </si>
  <si>
    <t xml:space="preserve">a.6. Adquisición de Repuestos para la operación de la barredora y el servicio de recolección contenerizado </t>
  </si>
  <si>
    <t>a.6.1. Adquisición de Repuestos para la operación de la barredora y el servicio de recolección contenerizado</t>
  </si>
  <si>
    <t xml:space="preserve">a.7. Adquisición de vehículos,  para mejorar el servicio de barrido y recolección </t>
  </si>
  <si>
    <t xml:space="preserve">a.7.1. Adquisición de vehículos,  para mejorar el servicio de barrido y recolección </t>
  </si>
  <si>
    <t xml:space="preserve">a.8. Adquisición de fundas de basura para el servicio de barrido y recolección </t>
  </si>
  <si>
    <t xml:space="preserve">a.8.1. Adquisición de fundas de basura para el servicio de barrido y recolección </t>
  </si>
  <si>
    <t>a.9. Atender denuncias presentadas por la ciudadania.</t>
  </si>
  <si>
    <t>a.9.1. Atender denuncias presentadas por la ciudadania.</t>
  </si>
  <si>
    <t>a.10. Adquisicónl de material Impreso, Señalética  y Publicitario</t>
  </si>
  <si>
    <t>a.10.1. Adquisicónl de material Impreso, Señalética  y Publicitario</t>
  </si>
  <si>
    <t xml:space="preserve">a.12. Adquisición de Contenedores Metálicos de 1.1 m3 de capacidad para ampliar el servicio contenerizado </t>
  </si>
  <si>
    <t xml:space="preserve">a.12.1. Adquisición de Contenedores Metálicos de 1.1 m3 de capacidad para ampliar el servicio contenerizado </t>
  </si>
  <si>
    <t>a.13. Adquisición de Suministros de Impresión</t>
  </si>
  <si>
    <t>a.13.1. Adquisición de Suministros de Impresión</t>
  </si>
  <si>
    <t>UNIDAD DE GESTIÓN DE RESIDUOS SÓLIDOS 6</t>
  </si>
  <si>
    <t>POA 2016 RESIDUOS SOLIDOS 6</t>
  </si>
  <si>
    <t>Conformación de brigadas comunitarias para la gestión de riesgos</t>
  </si>
  <si>
    <t>Eventos ciudadanos para la reducción del riesgo de desastres</t>
  </si>
  <si>
    <t>Revisión de la normativa</t>
  </si>
  <si>
    <t># de documentos elaborados</t>
  </si>
  <si>
    <t>Actas de reuniones, memoria fotográfica, convenios y/o acuerdo s alcanzados</t>
  </si>
  <si>
    <t>Presentación de proyectos de ordenanza</t>
  </si>
  <si>
    <t>Ordenanza elaborada</t>
  </si>
  <si>
    <t>Ordenanza</t>
  </si>
  <si>
    <t>Actas de reuniones, memoria fotográfica, ordenanza elaborada</t>
  </si>
  <si>
    <t>Contratación de personal</t>
  </si>
  <si>
    <t>1 técnico</t>
  </si>
  <si>
    <t>a.1 Reducción de riesgos de desastres</t>
  </si>
  <si>
    <t>a.1.1. Planes de Contingencias para las épocas secas y lluviosas</t>
  </si>
  <si>
    <t>1 de enero  al 30 de julio del 2016.</t>
  </si>
  <si>
    <t>Dirección de Gestión Ambiental y Gestión de Riesgos</t>
  </si>
  <si>
    <t>a.1.2.Diagnóstico de Vulnerabilidades, Amenazas y capacidades del Cantón.</t>
  </si>
  <si>
    <t>1 de enero  al 31 de septiembre del 2016.</t>
  </si>
  <si>
    <t>a.1.3. Definición de zonas seguras en el Cantón Ibarra</t>
  </si>
  <si>
    <t>a.1.4 Reducción de efectos de eventos adversos</t>
  </si>
  <si>
    <t>Direcciones de Gestión de Obras, Planificación, Gestión de Riesgos, GADs Parroquiales</t>
  </si>
  <si>
    <t>a.1.5. Elaboración Proyecto de reubicación de familias de viviendas en zonas de alto riesgo</t>
  </si>
  <si>
    <t>a.1.6.Proyecto de  ubicación de Albergues Temporales</t>
  </si>
  <si>
    <t>a.1.7. Monitoreo de uso de suelo en borde de las quebradas</t>
  </si>
  <si>
    <t>b.1. Promoción de la gestión de riesgos</t>
  </si>
  <si>
    <t>b.1.1. Ejecución de actividades de educación para la reducción de riesgos</t>
  </si>
  <si>
    <t>2 de enero  al 30 de julio del 2016</t>
  </si>
  <si>
    <t>Dirección de Gestión Administrativa, Gestion Ambiental, GADs Parroquiales</t>
  </si>
  <si>
    <t>b.1.2. Conformación de brigadas comunitarias para la gestión de riesgos</t>
  </si>
  <si>
    <t xml:space="preserve">b.1.3. Eventos ciudadanos para la reducción del riesgo de desastres </t>
  </si>
  <si>
    <t>b.1.4.  Impresión de Materiales para sensibilización y Reducción de Riesgos de Desastres.</t>
  </si>
  <si>
    <t>Dirección de Gestión Ambiental y Dirección de Comunicación social</t>
  </si>
  <si>
    <t>c.2. Fortalecimiento de la Unidad de Gestión de Riesgos</t>
  </si>
  <si>
    <t>c.2.1. Contratación de un funcionaro para la Unidad de Gestión de Riesgos.</t>
  </si>
  <si>
    <t xml:space="preserve">c.2.2. Capacitación e intercambio de experiencias al personal en temas de reducción de riesgos y temas  afines </t>
  </si>
  <si>
    <t>c.2.3. Adquisición  de muebles de oficina</t>
  </si>
  <si>
    <t>c.3.4. Adquisición  de varios materiales, insumos, equipos</t>
  </si>
  <si>
    <t>c.3. Implementación del sistema de radiocomunicaciones</t>
  </si>
  <si>
    <t xml:space="preserve">c. 3.1.  Alquiler de radios de comunicación y frecuencia hasta que se dé  el debido proceso para la implementación del sistema de radiocomunicaciones del GADI </t>
  </si>
  <si>
    <t>Enero a marzo del 2016</t>
  </si>
  <si>
    <t xml:space="preserve">c.3.2. Estudio para la implementación del sistema de radiocomunicaciones </t>
  </si>
  <si>
    <t>c.3.3. Arrendamientos de espacios para los equipos del sistema de radiocomunicaciones</t>
  </si>
  <si>
    <t>Enero a diciembre del 2016</t>
  </si>
  <si>
    <t>c.3.4. Adquisición de radios de comunicación, repetidoras y demás materiales necesarios para la implementaci{on del sistema de radiocomunicaciones</t>
  </si>
  <si>
    <t>Enero a mayo del 2016</t>
  </si>
  <si>
    <t>c.4. Actualización de la normativa</t>
  </si>
  <si>
    <t>c.4.1. Revisión de la normativa</t>
  </si>
  <si>
    <t>c.4.2. Presentación de proyecto de ordenanza para la Gestión de Riesgos</t>
  </si>
  <si>
    <t>POA GESTIÓN DE RIESGOS 2016 7</t>
  </si>
  <si>
    <t>UNIDAD DE GESTIÓN DE RIESGOS 7</t>
  </si>
  <si>
    <t># Regulación de obras y proyectos MAE obtenidos  / # Regulación de obras y proyectos MAE propuestos</t>
  </si>
  <si>
    <t># Certificados de Registro Ambiental otorgados  / # Certificados de Registro Ambiental previstos</t>
  </si>
  <si>
    <t xml:space="preserve">2000 Afiches
1000 Trípticos
1000 Notificaciones
2 Rolaps 
</t>
  </si>
  <si>
    <t>Resultados</t>
  </si>
  <si>
    <t>Actividades</t>
  </si>
  <si>
    <t>Costo($)</t>
  </si>
  <si>
    <t>1.1. FORTALECIDA LA ESTRUCTURA ADMINISTRATIVA DE LA UNIDAD DE GESTION Y CONTROL AMBIENTAL QUE LE PERMITA DESARROLLAR LAS COMPETENCIAS ESTABLECIDAS EN EL MARCO JURIDICO.</t>
  </si>
  <si>
    <t>1.1.1. Contratación de un profesional Ing. RN, o Ambiental para la Unidad de Prevención y Control de la Contamninación</t>
  </si>
  <si>
    <t>1.1.2. Capacitación e intercambio de experiencias al personal en operación de equipos de monitoreo ambiental y temas ambientales.</t>
  </si>
  <si>
    <t>Total resultado 1:</t>
  </si>
  <si>
    <t>2.1. CUMPLIDA LA REGULACION AMBIENTAL DE OBRAS Y PROYECTOS MUNICIPALES ANTE EL "MAE" Y A SU VEZ OTORGUE DOCUMENTOS HABILITANTES PARA EL FUNCIONAMIENTO Y OPERACIÓN DE SUJETOS DE CONTROL SEGÚN LEYES Y ORDENANZAS.</t>
  </si>
  <si>
    <t>2.1.1. Regulación ambiental de obras y proyectos municiplaes ente el MAE</t>
  </si>
  <si>
    <t>2.1.2. Elaboración de istrumentos tècnico-administrativos para regulacion de obras y proyectos municipales requeridos por el MAE.</t>
  </si>
  <si>
    <t>2.1.3. Seguimiento y control de cumplimiento de Planes de Manejo Ambiental y Guías de Buenas Prácticas Ambientales en obras y proyecto municipales</t>
  </si>
  <si>
    <t>2.1.4. Revisión y aprobación de documento habilitante de sujetos de control para su identificación y funcionamiento</t>
  </si>
  <si>
    <t>2.1.5. Emisión de documento habilitante de sujetos de control para su identificación y funcionamiento</t>
  </si>
  <si>
    <t>2.1.6. Monitoreo de emisiones atmosférica en chimeneas y/o calderos de fábricas,  industrias y afines.</t>
  </si>
  <si>
    <t>2.1.7. Monitoreo de aguas residuales en fábricas, industrias y afines.</t>
  </si>
  <si>
    <t>2.1.8. Emisión de documento habilitante de sujetos de control para su identificación y funcionamiento</t>
  </si>
  <si>
    <t>Total resultado 4:</t>
  </si>
  <si>
    <t>2.2. EJERCIDO EL CONTROL AMBIENTAL DE ESTABLECIMIENTOS Y ACTIVIDADSES QUE OPERAN EN  EL CANTON Y QUE SON CONSIDERADAS SUJETOS DE CONTROL EN LAS ORDENENZAS, SE INCLUYE EL MONITOREO DE LA CONTAMINACION AMBIENTAL EN GENERAL.</t>
  </si>
  <si>
    <t xml:space="preserve">2.2.1. Control de las condiciones y requerimientos mínimos para el funcionammiento de talleres y otros sujetos de control. </t>
  </si>
  <si>
    <t xml:space="preserve">2.2.2. Control de emisiones de ruido que alteran la calidad del aire, generadas por fuentes móviles. </t>
  </si>
  <si>
    <t xml:space="preserve">2.2.3. Control de emisiones de ruido que alteran la calidad del aire, generadas por fuentes fijas. </t>
  </si>
  <si>
    <t>2.2.4. Minitoreo activo de calidad del aire (PM10)</t>
  </si>
  <si>
    <t>2.2.5. MMinitoreo pasivo de calidad del aire (SO2, NO2, O3, BTX)</t>
  </si>
  <si>
    <t>2.2.6. Control de manejo y disposición de aceites en locales generadores de los mismos, evitando derrames al alcantarrillado y suelo y prevenir la contaminación de estos recursos.</t>
  </si>
  <si>
    <t xml:space="preserve">2.2.7. Control de ladrilleras y afines que generen emisiones atmosféricas que alteren la calidad del aire </t>
  </si>
  <si>
    <t>2.2.8. Atención de denuncias encaminadas a garantizar el derecho de la población a vivir en un ambiente sano y ecológicamente equilibrado.</t>
  </si>
  <si>
    <t xml:space="preserve">3.1. CONCIENCIADA LA POBLACION SOBRE CONTAMINACION AMBIENTAL Y PROTECCIÓN  DE LOS  RECURSOS NATURALES Y ECOSISTEMAS. </t>
  </si>
  <si>
    <t>3.1.1. Realización de un evento público que permita la concienciación sobre la protección y conservación ambiental.</t>
  </si>
  <si>
    <t>3.1.2. Desarrollo talleres de educación ambiental que favorezca la concienciación sobre la protección y conservación ambiental.</t>
  </si>
  <si>
    <t>3.1.3. Gestión para la elaboración de materiales para sensibilización y educación ambiental</t>
  </si>
  <si>
    <t>Total resultado 2:</t>
  </si>
  <si>
    <t>3.2. DESARROLLADAS CONSULTORIAS Y PAGADAS LAS OBLIGACIONES ESTBLECIDAS EN CONVENIOS.</t>
  </si>
  <si>
    <t xml:space="preserve">3.2.1. Contratación de auditoría de cumplimiento plan de manejo ambiental corredor sur </t>
  </si>
  <si>
    <t>3.2.2. Cumplimiento de contrapartes establecidos en convenios interinstitucionales</t>
  </si>
  <si>
    <t>Total resultado 3:</t>
  </si>
  <si>
    <t>3.3. MEJORADO Y ACTUALIZADO EL MOVILIARIO, HERRAMIENTAS INFORMATICAS, TECNOLOGICAS  Y  SUMINISTROS DE LA UNIDAD DE GESTION Y CONTROL AMBIENTAL.</t>
  </si>
  <si>
    <t>3.3.1. Actualización o adquisición de miviliario necesario para la operatividad de la Unidad de Prevención y Control de la Contaminación</t>
  </si>
  <si>
    <t>3.3.2. Actualización o adquisición de equipos de computación necesario para la operatividad de la Unidad de Prevención y Control de la Contaminación</t>
  </si>
  <si>
    <t>3.3.3. Actualización o adquisición de  equipos técnicos necesario para la operatividad de la Unidad de Prevención y Control de la Contaminación</t>
  </si>
  <si>
    <t>3.3.4. Gestión y adquisición de suministros y materiales de oficina necesario para la operatividad de la Unidad de Prevención y Control de la Contaminación</t>
  </si>
  <si>
    <t>Total proyecto:</t>
  </si>
  <si>
    <t>Registro</t>
  </si>
  <si>
    <t>1,000,00</t>
  </si>
  <si>
    <t>Capacitaciones o intercambio de experiencias realizados  / # Capacitaciones o intercambio de experiencias planificado</t>
  </si>
  <si>
    <t>18,986,80</t>
  </si>
  <si>
    <t>32,454,00</t>
  </si>
  <si>
    <t>TOTAL</t>
  </si>
  <si>
    <t>21,500,00</t>
  </si>
  <si>
    <t>2,400,00</t>
  </si>
  <si>
    <t>4,490,00</t>
  </si>
  <si>
    <t>a.1. Mejorar la eficiencia del sistema de mantenimiento de parques, avenidas y otras áreas verdes</t>
  </si>
  <si>
    <t>a.1 534416,72. metros cuadrados en parques, avenidas y otros espacios verdes</t>
  </si>
  <si>
    <t>Área de Parques y Jardines</t>
  </si>
  <si>
    <t>a.2. Análisis Técnico para la actualización de los datos de las áreas verdes y la infraestructura  para mejorar la cobertura de mantenimiento</t>
  </si>
  <si>
    <t>a.2.1. 97 áreas verdes establecidas y operando</t>
  </si>
  <si>
    <t>Parques y Jardines</t>
  </si>
  <si>
    <t>a.3. Cambio y reparacion del mantenimiento de luminarias del Parque Pedro Moncayo</t>
  </si>
  <si>
    <t>a.3. Areas atendidas</t>
  </si>
  <si>
    <t xml:space="preserve">a.4. Cambio y reparacion del mantenimiento de luminarias de parque Ciudad Blanca y varias parques centrales de la ciudad </t>
  </si>
  <si>
    <t>a.4. Areas atendidas</t>
  </si>
  <si>
    <t xml:space="preserve">a.5. Cambio y reparacion del mantenimiento de bancas,basureros,cercas metalicas,y etc, en parques ciudad blanca,polideportivos,redondeles,plazas y lugares de descanzo. parques centrales de la ciudad </t>
  </si>
  <si>
    <t>a.5. Areas atendidas</t>
  </si>
  <si>
    <t>a.6.Mantenimiento de pintura y arreglos de infraestructura (canchas de basquet y futbito ) tableros de vidrio, redes de futbol, en parques ciudad blanca, parque yacucalle .</t>
  </si>
  <si>
    <t xml:space="preserve">a.6. Areas atendidas .   </t>
  </si>
  <si>
    <t xml:space="preserve">a.7. Mantenimiento de sistemas de riego, piletas ,cuartos de maquinas,en el parque Ciudad Blanca y Parques Centrales </t>
  </si>
  <si>
    <t xml:space="preserve">a.7. Areas atendidas .   </t>
  </si>
  <si>
    <t xml:space="preserve">a.8. Adquisición de materiales de limpieza para la operación de los servicios que conforman el área de Parques  </t>
  </si>
  <si>
    <t xml:space="preserve">a.8. Areas atendidas .   </t>
  </si>
  <si>
    <t xml:space="preserve">a.9. Adquisición de materiales de ferreteria para la adquisicion de los servicios  que conforman el área de Parques  </t>
  </si>
  <si>
    <t>a.9. Areas atendidas</t>
  </si>
  <si>
    <t>a.10. Adquisición de quimicos para la hidro lavadora</t>
  </si>
  <si>
    <t>a.10. Areas atendidas</t>
  </si>
  <si>
    <t xml:space="preserve">a. 11. Adquisición de materiales de oficina para la operacion de los servicios  que conforman el área de Parques y Jardines  </t>
  </si>
  <si>
    <t>a.11. Areas atendidas</t>
  </si>
  <si>
    <t>a.12. Adquisicion de imsumos de fumigacion y control de vectores para la operacion de los servicios que confornan el area de Parques y Jardines</t>
  </si>
  <si>
    <t>a.12. Areas atendidas</t>
  </si>
  <si>
    <t>ORDENANZA</t>
  </si>
  <si>
    <t>CONJUNTO DE BIENES Y SERVICIOS NECESARIOS PARA ALCANZAR LOS OBJETIVOS Y METAS EN UN PROGRAMA</t>
  </si>
  <si>
    <t>DESCRIPCIONES CONCRETAS DE LOS RESULTADOS QUE LA ORGANIZACIÓN QUIERE ALCANZAR EN UN PERIODO DETERMINADO PARA LA SOLUCIÓN DE LOS PROBLEMAS IDENTIFICADOS EN PEPI</t>
  </si>
  <si>
    <t xml:space="preserve">PARÁMETROS CUANTITATIVOS QUE PERMITAN EVALUAR EL CUMPLIMIENTO O ALCANCE  DE LAS METAS A TRAVÉS DEL TIEMPO; AYUDARÁN A MEDIR LA EFICACIA , EFICIENCIA Y EFECTIVIDAD DE LA GESTIÓN.                                                                                                </t>
  </si>
  <si>
    <t>ES LA CUANTIFICACIÓN DEL OBJETIVO QUE SE PRETENDE ALCANZAR EN UN TIEMPO SEÑALADO, CON LOS RECURSOS NECESARIOS.</t>
  </si>
  <si>
    <t>MESES</t>
  </si>
  <si>
    <t>DOMENTO</t>
  </si>
  <si>
    <t>DIRECTOR /ADMINISTRADOR DEL PROYECTO</t>
  </si>
  <si>
    <t>ACTUALIZACIÓN PLAN DE DESARROLLO Y ORDENAMIENTO TERRITORIAL</t>
  </si>
  <si>
    <t>• MAXIMIZAR EL USO DE TECNOLOGÍAS APLICADAS A LA GESTIÓN Y POTENCIALIZAR LOS INVENTARIOS</t>
  </si>
  <si>
    <t>NÚMERO DE ORDENANZAS APROBADAS POR EL I. CONCEJO MUNICIPAL</t>
  </si>
  <si>
    <t xml:space="preserve">UNIDAD   </t>
  </si>
  <si>
    <t>7 ORDENAZAS APROBADAS SOBRE EL  USO Y OCUPACIÓN DEL SUELO</t>
  </si>
  <si>
    <t>PUBLICACIÓN EN REGISTRO OFICIAL</t>
  </si>
  <si>
    <t>DIRECTOR DE PLANIFICACIÓN</t>
  </si>
  <si>
    <t># de avance de obra e informe de gestión</t>
  </si>
  <si>
    <t>ampliación de celda desechos comunes</t>
  </si>
  <si>
    <t>12 meses</t>
  </si>
  <si>
    <t>Dirección Gestión Ambiental , Dirección de Obras Públicas y Dirección de Planificación</t>
  </si>
  <si>
    <t>construcción de 3ra celda desechos hospitalarios</t>
  </si>
  <si>
    <t>6 meses</t>
  </si>
  <si>
    <t>cobertura diaria relleno sanitario</t>
  </si>
  <si>
    <t># de avance de obra e informe de gestión.</t>
  </si>
  <si>
    <t>cobertura diaria desechos hospitalarios</t>
  </si>
  <si>
    <t>Dirección Gestión Ambiental ,  Obras Públicas</t>
  </si>
  <si>
    <t>garantizar el traslado diario de los desechos sanitarios desde los establecimientos de salud hasta el R.S. de San Alfonso</t>
  </si>
  <si>
    <t>146600 kg anuales de viajes realizados</t>
  </si>
  <si>
    <t>traslado de desechos sanitarios infecciosos  hasta  el relleno sanitario de San Alfonso.</t>
  </si>
  <si>
    <t>verificación de chimeneas</t>
  </si>
  <si>
    <t>5 rollos</t>
  </si>
  <si>
    <t>construcción de las chimeneas para eliminar y quemar gas metano producido por la basura</t>
  </si>
  <si>
    <t>adquisición</t>
  </si>
  <si>
    <t>Dirección Gestión Ambiental ,  y Financiera</t>
  </si>
  <si>
    <t>empezar con el cobro de la tasa del servicio de los desechos sanitarios infecciosos</t>
  </si>
  <si>
    <t>verificación del contrato de compra</t>
  </si>
  <si>
    <t>3 meses</t>
  </si>
  <si>
    <t xml:space="preserve">compara de báscula mediana digital para el pesaje de  desechos sanitarios rural </t>
  </si>
  <si>
    <t xml:space="preserve"># de viajes </t>
  </si>
  <si>
    <t>a) Garantizar y preservar el buen manejo del medio ambiente del cantón Ibarra</t>
  </si>
  <si>
    <t>a.1. Construcción de la 4ta celda de desechos comunes para mejorar la eficiencia del sistema del tratamiento final de residuos sólidos</t>
  </si>
  <si>
    <t>a.1.1. Mejorar la eficiencia del tratamiento de los residuos sólidos en la celda de disposición del relleno sanitario</t>
  </si>
  <si>
    <t>2 de enero  al 31 de diciembre del 2016</t>
  </si>
  <si>
    <t xml:space="preserve">Ing.Diego Villalba, Sr.Mitón Vásquez, OOPP </t>
  </si>
  <si>
    <t>a.2. Construcción de la 3ra celda de los desechos hospitalarios</t>
  </si>
  <si>
    <t xml:space="preserve">a.2.1.establecer un sistema garantizado del tratamiento final de los desechos sanitarios </t>
  </si>
  <si>
    <t>2 de enero  al 30 junio del 2016</t>
  </si>
  <si>
    <t>Ing.Diego Villalba, Sr.Milton Vásquez, OOPP</t>
  </si>
  <si>
    <t>a.3.  Cobertura diaria del relleno sanitario</t>
  </si>
  <si>
    <t>a.3.1. establecer un manejo integral de  los desechos solidos basandonos en el plan del manejo del mismo</t>
  </si>
  <si>
    <t>a.4. Cobertura diaria de los desechos sanitarios peligrosos infecciosos</t>
  </si>
  <si>
    <t>a.4.1  Establer un adecuado manjeo integral de los desechos sanitarios, basandonos en el Plan de Manejo y Ordenanza Municipal</t>
  </si>
  <si>
    <t>Ing.Diego Villalba, Sr.Milton Vásquez, Lcda. Nancy Gudiño y OOPP</t>
  </si>
  <si>
    <t>a.5. Traslado de desechos comunes desde la estación de tranferencia hasta el relleno sanitario de San Alfonso</t>
  </si>
  <si>
    <t>a.5.1. realizar un adecuado traslado de las 46800 toneladas de basura anuales para su debido tratamiento en el sitio final</t>
  </si>
  <si>
    <t>Ing.Diego Villalba, Sr.Milton Vásquez y OOPP</t>
  </si>
  <si>
    <t>Traslado de los desechos sanitarios infecciosos peligrosos desde los establecio0miento de salud hasta el R. S de San Alfonso</t>
  </si>
  <si>
    <t>a.6.1.  cumplir con las normas ambientales en el traslado de los desechos sanitarios peligrosos infecciosos hasta el relleno sanitario de San Alfonso para su debido tratamiento</t>
  </si>
  <si>
    <t>Ing.Diego Villalba, Sr.Milton Vasquez, Lcda Nancy Gudiño y OOPP</t>
  </si>
  <si>
    <t xml:space="preserve">a.7. Adquisición de  materiales </t>
  </si>
  <si>
    <t xml:space="preserve">a.7.1. Adquisición de 5 rollos de malla presoldada para la conformacion de las chimeneas con la finalidad de proceder a la quema del bio gas ,  </t>
  </si>
  <si>
    <t>2 de enero  al 30 de junio del 2016</t>
  </si>
  <si>
    <t>Ing.Diego Villalba, Sr.Milton Vásquez, Finanzas</t>
  </si>
  <si>
    <t>a.8. Adquisición de Báscula para pesaje de los desechos sanitarios infecciosos</t>
  </si>
  <si>
    <t>a.8.1. compra de báscula digital grande para el pesaje de los desechos sanitarios infecciosos peligrosos  y proceder con el cobro respectivo de la tasa.</t>
  </si>
  <si>
    <t>Ing.Diego Villalba, Sr.Miltón Vásquez, Lcda. Nancy Gudiño y Finanzas</t>
  </si>
  <si>
    <t>a.9. Adquisisicon de báscula digital pequeña para pesaje de los desechos sanitarios infecciosos sector Rural y Comunidades.</t>
  </si>
  <si>
    <t>a.9.1. compra de báscula digital pequeña para el pesaje de los desechos sanitarios infecciosos peligrosos  y proceder con el cobro respectivo de la tasa en sector rural</t>
  </si>
  <si>
    <t>Ing.Diego Villalba, Sr.Miltón Vásquez, Lcda. Nancy Gudiño, Finanzas.</t>
  </si>
  <si>
    <t>a.10. Pagos de Peajes</t>
  </si>
  <si>
    <t xml:space="preserve">a.10.1. garantizar el trasaldo diario de los desechos solidos, comunes y sanitarios infecciosos, desde la estación d e tranferencia hasta relleno sanitario de San Alfonso </t>
  </si>
  <si>
    <t>POA 2016RELLENO SANITARIO 8</t>
  </si>
  <si>
    <t xml:space="preserve">PRESUPUESTO GENERAL - UCA 2016 </t>
  </si>
  <si>
    <t>RELLENO SANITARIO 8</t>
  </si>
  <si>
    <t>Facilitar el fisiologismo perdido  en las personas que han perdido un órgano u extremidad.</t>
  </si>
  <si>
    <t>Mejorar la calidad de vida</t>
  </si>
  <si>
    <t>Velar por la salud integral de las y los ciudadanos que presentan enfermedades degenerativas y de atención inmediata  en los sectores Urbano marginales y rurales del Cantón Ibarra.</t>
  </si>
  <si>
    <t>20 talleres dirigidos a la comunidad</t>
  </si>
  <si>
    <t>20 rutas de recolección del Cantón</t>
  </si>
  <si>
    <t>1.11.Mejoramiento del servicio de barrido de calles, parques y avenidas</t>
  </si>
  <si>
    <t>Mejoramiento del servicio de barrido de las calles, parques  y Avenidas de la ciudad.</t>
  </si>
  <si>
    <t>Km</t>
  </si>
  <si>
    <t>Informes de los sobrestantes</t>
  </si>
  <si>
    <t>461310,71</t>
  </si>
  <si>
    <t>a.11. Mejoramiento del servicio de barrido</t>
  </si>
  <si>
    <t>a.11.1. Mejoramiento del servicio de barrido en calles, parques y avenidas.</t>
  </si>
  <si>
    <t>POA 2016 CONCEJO CANTONAL DE LA SALUD 9</t>
  </si>
  <si>
    <r>
      <rPr>
        <b/>
        <sz val="9"/>
        <rFont val="Arial Narrow"/>
        <family val="2"/>
      </rPr>
      <t xml:space="preserve">Objetivo 1.- </t>
    </r>
    <r>
      <rPr>
        <sz val="9"/>
        <rFont val="Arial Narrow"/>
        <family val="2"/>
      </rPr>
      <t>Organizar el territorio cantonal con soluciones para las deficiencias de ordenamiento, infraestructura, equipamiento de servicios públicos, movilidad, vivienda ambiente y gestión de riesgos.</t>
    </r>
  </si>
  <si>
    <r>
      <rPr>
        <b/>
        <sz val="9"/>
        <rFont val="Arial Narrow"/>
        <family val="2"/>
      </rPr>
      <t xml:space="preserve">Objetivo 2.- </t>
    </r>
    <r>
      <rPr>
        <sz val="9"/>
        <rFont val="Arial Narrow"/>
        <family val="2"/>
      </rPr>
      <t>Mejorar las condiciones sociales de los ciudadanos y ciudadanas, a través de la construcción de políticas públicas locales, promoción cultural, servicios sociales incluyentes de calidad,  fomentando una sociedad  culta, participativa y segura.</t>
    </r>
  </si>
  <si>
    <r>
      <rPr>
        <b/>
        <sz val="9"/>
        <color indexed="8"/>
        <rFont val="Arial"/>
        <family val="2"/>
      </rPr>
      <t xml:space="preserve">Objetivo 1.- </t>
    </r>
    <r>
      <rPr>
        <sz val="9"/>
        <color indexed="8"/>
        <rFont val="Arial"/>
        <family val="2"/>
      </rPr>
      <t>Organizar el territorio cantonal con soluciones para las deficiencias de ordenamiento, infraestructura, equipamiento de servicios públicos, movilidad, vivienda ambiente y gestión de riesgos.</t>
    </r>
  </si>
  <si>
    <r>
      <rPr>
        <b/>
        <sz val="9"/>
        <color indexed="8"/>
        <rFont val="Arial"/>
        <family val="2"/>
      </rPr>
      <t xml:space="preserve">Objetivo 2.- </t>
    </r>
    <r>
      <rPr>
        <sz val="9"/>
        <color indexed="8"/>
        <rFont val="Arial"/>
        <family val="2"/>
      </rPr>
      <t>Mejorar las condiciones sociales de los ciudadanos y ciudadanas, a través de la construcción de políticas públicas locales, promoción cultural, servicios sociales incluyentes de calidad,  fomentando una sociedad  culta, participativa y segura.</t>
    </r>
  </si>
  <si>
    <r>
      <rPr>
        <b/>
        <sz val="9"/>
        <color indexed="8"/>
        <rFont val="Arial"/>
        <family val="2"/>
      </rPr>
      <t xml:space="preserve">Objetivo 4.- </t>
    </r>
    <r>
      <rPr>
        <sz val="9"/>
        <color indexed="8"/>
        <rFont val="Arial"/>
        <family val="2"/>
      </rPr>
      <t xml:space="preserve">Fortalecer la Gestión Institucional del GAD, mediante la implementación del sistema de calidad, rendición de cuentas y participación ciudadana, para satisfacer  las necesidades de la colectividad
</t>
    </r>
  </si>
  <si>
    <r>
      <rPr>
        <b/>
        <sz val="9"/>
        <color indexed="8"/>
        <rFont val="Arial"/>
        <family val="2"/>
      </rPr>
      <t>Objetivo 3.-</t>
    </r>
    <r>
      <rPr>
        <sz val="9"/>
        <color indexed="8"/>
        <rFont val="Arial"/>
        <family val="2"/>
      </rPr>
      <t xml:space="preserve"> Fortalecer la Gestión Institucional del GAD, mediante la implementación del sistema de calidad, rendición de cuentas y participación ciudadana, para satisfacer  las necesidades de la colectividad
</t>
    </r>
  </si>
  <si>
    <t>ELABORADO POR; SR. SIXTO GONZALEZ G.</t>
  </si>
  <si>
    <t>20,000,00</t>
  </si>
  <si>
    <t>TOTAL $302,099,27</t>
  </si>
  <si>
    <t>TOTAL $ 20,000,00</t>
  </si>
  <si>
    <t>TOTAL$ 541,738,36</t>
  </si>
  <si>
    <t>REVISADO POR; SR. CLAUDIO VACA.</t>
  </si>
  <si>
    <t xml:space="preserve">
3 toners para impresora
</t>
  </si>
  <si>
    <t>TOTAL $77,092,00</t>
  </si>
  <si>
    <t>5,000,00</t>
  </si>
  <si>
    <t>34,190,00</t>
  </si>
  <si>
    <t>TOTAL $ 34,190,00</t>
  </si>
  <si>
    <t>TOTAL $ 18,463,80</t>
  </si>
  <si>
    <t>TOTAL $ 17,497,53</t>
  </si>
  <si>
    <t>16,308,53</t>
  </si>
  <si>
    <t>RELIZAR INSPECCIONES Y  CONTROL AL 100% DE LAS LABORES QUE SE REALIZAN LOS DIAS SABADOS.</t>
  </si>
  <si>
    <t>12meses</t>
  </si>
  <si>
    <t>8 campañas de esterilización móviles realizadas
200 esterilizaciones gratuitas de canes y felinos</t>
  </si>
  <si>
    <t>TOTAL$32,137,04</t>
  </si>
  <si>
    <t>TOTAL $4386,73</t>
  </si>
  <si>
    <t>5 Funcionarios de la UCA asisten a capacitación o intercambio de experiencias</t>
  </si>
  <si>
    <t>Gestionar los recursos humanos y materiales que permitan el control de la contaminación ambiental y la conservación de ecosistemas.</t>
  </si>
  <si>
    <t>2,1, Regulación ambiental de obras y proyectos municipales ente el MAE</t>
  </si>
  <si>
    <t>2,2, Elaboración de instrumentos técnico-administrativos para regulación de obras y proyectos municipales requeridos por el MAE.</t>
  </si>
  <si>
    <t>Documento de regulación</t>
  </si>
  <si>
    <t>Ob1. Construir una ciudadanía multiétnica y pluri cultural, con participación ciudadana, incrementando la seguridad,  la protección del ambiente, la esperanza y la calidad de vida de los ciudadanos</t>
  </si>
  <si>
    <t>#Monitoreo de emisiones atmosféricas de industrias realizadas / # Monitoreo de emisiones atmosféricas de industrias planificadas</t>
  </si>
  <si>
    <t># Monitoreos de aguas residuales industriales realizadas / #   Monitorios de aguas residuales industriales planificados</t>
  </si>
  <si>
    <t>Caracterización de aguas residuales</t>
  </si>
  <si>
    <t>3 monitorios</t>
  </si>
  <si>
    <t>3.1, Controlar las condiciones y requerimientos mínimos para el funcionamiento de talleres y otros sujetos de control</t>
  </si>
  <si>
    <t>Arturo Angamarca
David León
Roberto Jarrón</t>
  </si>
  <si>
    <t>Gestionar los recursos humanos y materiales que permitan el control de la contaminación ambiental y la conservación de ecosistemas..</t>
  </si>
  <si>
    <t>#  Monitoreo activo de calidad del aire (PM10)  / #  Monitoreo activo de calidad del aire (PM10)</t>
  </si>
  <si>
    <t>55 monitorios ejecutados</t>
  </si>
  <si>
    <t xml:space="preserve">#  Monitorios pasivo de calidad del aire (SO2, NO2, O3, BTX)/ #  Monitorios Monitorios pasivo de calidad del aire (SO2, NO2, O3, BTX)/  </t>
  </si>
  <si>
    <t>3.4, Controlar el manejo y disposición de aceites en locales generadores de los mismos, evitando derrames al alcantarillado y suelo y prevenir la contaminación de estos recursos.</t>
  </si>
  <si>
    <t>4,2, Desarrollar talleres de educación ambiental que favorezca la concienciación sobre la protección y conservación ambiental.</t>
  </si>
  <si>
    <t>Hojas de control y registros
Registros fotográficos</t>
  </si>
  <si>
    <t>6.1. Adquirir y/o actualizar el mobiliario necesario para la operatividad de la Unidad de Prevención y Control de la Contaminación</t>
  </si>
  <si>
    <t># Mobiliario y equipamiento adquirido / # Mobiliario y equipamiento requerido</t>
  </si>
  <si>
    <t># Equipos e instrumentos técnicos adquiridos / # Equipos e instrumentos técnicos planificados</t>
  </si>
  <si>
    <t xml:space="preserve">1 Sonómetro.
1 Cámaras fotográficas
1 GPS
</t>
  </si>
  <si>
    <t># Suministros y material de oficina adquiridos / # Suministros y material de oficina requeridos</t>
  </si>
  <si>
    <t>1.3.Programar la producción de plantas de acuerdo al requerimiento establecido</t>
  </si>
  <si>
    <t>Informes de producción de plantas y entrega programada de plantas a las áreas destinadas.</t>
  </si>
  <si>
    <t>Gestionar de manera integral los recursos naturales, párala conservación de ecosistemas.</t>
  </si>
  <si>
    <t xml:space="preserve">1.4. Trabajo de limpieza y mantenimiento de la infraestructura e instalaciones del Bosque Protector Guayabillas </t>
  </si>
  <si>
    <t xml:space="preserve">22900 m2  de áreas de infraestructura e instalaciones mantenidas </t>
  </si>
  <si>
    <t>1.6. Mantenimiento de senderos, líneas cortafuegos  y vías carrozables  del Bosque Protector Guayabillas</t>
  </si>
  <si>
    <t xml:space="preserve"> # m2  de senderos y línea cortafuegos mantenidos/año </t>
  </si>
  <si>
    <t>27429,64 m2 de senderos y líneas cortafuegos mantenidos y reparados/año</t>
  </si>
  <si>
    <t>contar con un estudio técnico que viabilice la construcción de un reservorio en el BPG</t>
  </si>
  <si>
    <t xml:space="preserve">2.2. Entrega de material publicitario (trípticos y guías) a  visitantes al Bosque Protector Guayabillas, y promoción a instituciones </t>
  </si>
  <si>
    <t># Con el apoyo de estudiantes, pasantes y voluntarios  participantes en programas de vinculación con  el área de Parques y Jardines, Gestión Ambiental</t>
  </si>
  <si>
    <t>Informes Técnicos
Registros fotográficos
Publicaciones de prensa etc.</t>
  </si>
  <si>
    <t>Cambio y reparación del mantenimiento del Parque Pedro Moncayo</t>
  </si>
  <si>
    <t xml:space="preserve">Cambio y reparación del mantenimiento de luminarias de parque ciu y varias parques centrales de la ciudad </t>
  </si>
  <si>
    <t xml:space="preserve">Cambio y reparación del mantenimiento de bancas,basureros,cercas metálicas ecc, en parques ciudad blanca,polideportivos,redondeles,plazas y lugares de descanso. parques centrales de la ciudad </t>
  </si>
  <si>
    <t xml:space="preserve">Mantenimiento de pintura y arreglos de infraestructura (canchas de básquet y fulbito ) tableros de vidrio, redes de futbol, en parques ciudad blanca, parque yacucalle </t>
  </si>
  <si>
    <t xml:space="preserve">Mantenimiento de sistemas de riego, piletas ,cuartos de maquinas, en el parque Ciudad Blanca y Parques Centrales </t>
  </si>
  <si>
    <t>Adquisición de químicos para la hidro lavadora</t>
  </si>
  <si>
    <t>programación de mingas</t>
  </si>
  <si>
    <t>campanas de concientización</t>
  </si>
  <si>
    <t>se buscara el apoyo de las instituciones privadas para la Impresión de Materiales para sensibilización y Educación Ambiental - Sobre el cuidado de las áreas verdes y conservar bien la vegetación y la infraestructura  urbana de la Ciudad</t>
  </si>
  <si>
    <t>Con personal capacitado en la rama como labor que realizara a diario,ejecutndo con las verificaciones e inspecciones de esa manera se dará cumplimiento a al pedido de la Ciudadanía en General</t>
  </si>
  <si>
    <t>Monitoreo de Parámetros en la Laguna de Yahuarcocha</t>
  </si>
  <si>
    <t>1 Documento de resultado del monitoreo de caudales, con análisis de resultados, conclusiones y recomendaciones.</t>
  </si>
  <si>
    <t>Moniotreo de Calidad de Agua del espejo de agua</t>
  </si>
  <si>
    <t>1 Documento de resultado del monitoreo de Calidad del espejo de Agua  con análisis de resultados, conclusiones y recomendaciones (Apoyo UTN).</t>
  </si>
  <si>
    <t>Embovedado de canal de conducción de agua hacia la laguna de yahuarcocha</t>
  </si>
  <si>
    <t>Tratamiento Físico y Biológico de agua afluente a la laguna  Yahuarcocha - Acequia el 15</t>
  </si>
  <si>
    <t>Informes de avance de obra.
Fotografías.</t>
  </si>
  <si>
    <t>Ing. Roberto Ortega
Lic. Miriam Zuleta
Tec. Fidel Castro
Ing. Claudio Vaca</t>
  </si>
  <si>
    <t>Convenios
Informe  de Facturas de adquisición de insumos.
Informe de resultados de la Actividad
Fotografías</t>
  </si>
  <si>
    <t># de Clínicas veterinarias instaladas/ # de Clínicas veterinarias Planificadas</t>
  </si>
  <si>
    <t>Convenio
Informe  de Actividad
Fotografías Estadísticas</t>
  </si>
  <si>
    <t>47450 toneladas de basura recolectadas</t>
  </si>
  <si>
    <t>Bitácora</t>
  </si>
  <si>
    <t>Ing. Diego Villalba, Sr. Manuel Enríquez</t>
  </si>
  <si>
    <t>1.3. Adquisición de materiales de oficina para la operación de los servicios que conforman la gestión integral de residuos sólidos</t>
  </si>
  <si>
    <t>Útiles de oficina adquiridos y en uso</t>
  </si>
  <si>
    <t>1.4.Adquisición de Materiales de limpieza para la operación de los servicios que conforman la gestión integral de residuos sólidos</t>
  </si>
  <si>
    <t>1.5.Adquisición de Materiales y Herramientas para la operación de los servicios que conforman la gestión integral de residuos sólidos</t>
  </si>
  <si>
    <t>1.9.Atender denuncias presentadas por la ciudadanía.</t>
  </si>
  <si>
    <t># de denuncias atendidas / # de denuncias recibidas</t>
  </si>
  <si>
    <t>fotos, cuñas, spots</t>
  </si>
  <si>
    <t>100000 km barridos de  calles, parques y avenidas</t>
  </si>
  <si>
    <t>Contenedores en uso y operando</t>
  </si>
  <si>
    <t># áreas de riesgo mitigadas /# áreas de riesgo evaluadas</t>
  </si>
  <si>
    <t>Informes de actividad de limpieza.
Fotografías.
Cortadora de colla y algas adquirida</t>
  </si>
  <si>
    <t>Monitoreo de uso de suelo en borde de las quebradas</t>
  </si>
  <si>
    <t>Fortalecer la participación y las capacidades de respuesta ciudadanas para fortalecer el Sistema Descentralizado de Gestión de Riesgos</t>
  </si>
  <si>
    <t>Promover la Gestión de Riesgos  a la comunidad</t>
  </si>
  <si>
    <t>6  funcionarios de la UGR asisten a capacitación o intercambio de experiencias</t>
  </si>
  <si>
    <t>Adquisición de radios de comunicación, repetidoras y demás materiales necesarios para la implementación{en del sistema de radiocomunicaciones</t>
  </si>
  <si>
    <t>Contrato
Informes de trabajo</t>
  </si>
  <si>
    <t>garantizar la preservación y el buen manejo del medio ambiente del cantón</t>
  </si>
  <si>
    <t>preservar el medio ambiente a través de las leyes ambientales establecidas para el efecto.</t>
  </si>
  <si>
    <t>administración directa 
Informes de trabajo</t>
  </si>
  <si>
    <t>Dirección Gestión Ambiental ,  Administrativa y Finanzas</t>
  </si>
  <si>
    <t>establecer un sistema integral del manejo de desechos sólidos  atreves de un TGYRS</t>
  </si>
  <si>
    <t>establecer un sistema integral del manejo de desechos sólidos atreves de un TGYRS</t>
  </si>
  <si>
    <t># 46800 toneladas año 2016  avance de obra complementarias de infraestructura de remediación ambiental</t>
  </si>
  <si>
    <t>traslado de desechos comunes desdés la estación de transferencia de soca pamba hasta  el relleno sanitario de San Alfonso</t>
  </si>
  <si>
    <t>Dirección Gestión Ambiental .</t>
  </si>
  <si>
    <t xml:space="preserve">pago de horas extras inspecciones a establecimientos de salud, control a trabajadores que realizan el cargado, registro y pesaje de los desechos infecciosos, cobro de tasa, capacitaciones, realizado por la Lcda. Nancy Gudiño Ortiz encargada del manejo de los desechos hospitalarios. </t>
  </si>
  <si>
    <t>Supervisión del traslado de desechos sanitarios infecciosos  hasta  el relleno sanitario de San Alfonso.</t>
  </si>
  <si>
    <t>Gestionar de manera integral la realización del programa laboral de los días sábados.</t>
  </si>
  <si>
    <t>cumplir con el Plan del Manejo de Relleno Sanitario</t>
  </si>
  <si>
    <t>compra de báscula para pesaje de los dichos hospitalarios</t>
  </si>
  <si>
    <t>3.3. garantizar el traslado diario de los desechos solidos desde la estación de transferencia de Soca pamba hasta el R.S. de San Alfonso</t>
  </si>
  <si>
    <t>pago de peajes de tracto mulas</t>
  </si>
  <si>
    <t>factura pana vial acatas de entrega recepción</t>
  </si>
  <si>
    <t>Dotación de Órtesis y Prótesis</t>
  </si>
  <si>
    <t># niños/as-adolescentes, jóvenes y Adultos Mayores de los sectores urbano marginales y rurales del Cantón Ibarra</t>
  </si>
  <si>
    <t>Convenios
Informe  de Facturas de adquisición de prótesis.
Informe de resultados de la Actividad
Fotografías</t>
  </si>
  <si>
    <t>ir</t>
  </si>
  <si>
    <t>garantizar con la supervisión y pesaje, que se ejecuten las labores del fin de semana a cabalidad.</t>
  </si>
  <si>
    <t>4,339,47</t>
  </si>
  <si>
    <t>11,320,15</t>
  </si>
  <si>
    <t>1,021,25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</si>
</sst>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&quot;$&quot;\ #,##0.00"/>
    <numFmt numFmtId="169" formatCode="#,##0.00;[Red]#,##0.00"/>
    <numFmt numFmtId="170" formatCode="_([$$-300A]\ * #,##0.00_);_([$$-300A]\ * \(#,##0.00\);_([$$-300A]\ * &quot;-&quot;??_);_(@_)"/>
    <numFmt numFmtId="171" formatCode="&quot;$&quot;\ #,##0;&quot;$&quot;\ \-#,##0"/>
    <numFmt numFmtId="172" formatCode="_-* #,##0.00\ _€_-;\-* #,##0.00\ _€_-;_-* &quot;-&quot;??\ _€_-;_-@_-"/>
  </numFmts>
  <fonts count="5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Lohit Hindi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rgb="FFFFC000"/>
      <name val="Arial"/>
      <family val="2"/>
    </font>
    <font>
      <b/>
      <sz val="2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6"/>
      <name val="Arial Narrow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name val="Arial Narrow"/>
      <family val="2"/>
    </font>
    <font>
      <sz val="9"/>
      <color indexed="8"/>
      <name val="Tahoma"/>
      <family val="2"/>
    </font>
    <font>
      <sz val="9"/>
      <name val="Tahoma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9"/>
      <color theme="4"/>
      <name val="Arial"/>
      <family val="2"/>
    </font>
    <font>
      <b/>
      <sz val="9"/>
      <color rgb="FF0070C0"/>
      <name val="Arial"/>
      <family val="2"/>
    </font>
    <font>
      <b/>
      <sz val="9"/>
      <color rgb="FFFF0000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4"/>
      <name val="Arial Narrow"/>
      <family val="2"/>
    </font>
    <font>
      <b/>
      <sz val="9"/>
      <name val="Arial Narrow"/>
      <family val="2"/>
    </font>
    <font>
      <b/>
      <sz val="9"/>
      <color rgb="FF0070C0"/>
      <name val="Arial Narrow"/>
      <family val="2"/>
    </font>
    <font>
      <b/>
      <sz val="9"/>
      <color rgb="FFFF0000"/>
      <name val="Arial Narrow"/>
      <family val="2"/>
    </font>
    <font>
      <b/>
      <sz val="9"/>
      <name val="Calibri"/>
      <family val="2"/>
      <scheme val="minor"/>
    </font>
    <font>
      <b/>
      <sz val="9"/>
      <name val="Tahoma"/>
      <family val="2"/>
    </font>
    <font>
      <b/>
      <sz val="9"/>
      <color indexed="8"/>
      <name val="Arial"/>
      <family val="2"/>
    </font>
    <font>
      <sz val="9"/>
      <color indexed="8"/>
      <name val="Arial Narrow"/>
      <family val="2"/>
    </font>
    <font>
      <sz val="9"/>
      <color theme="1"/>
      <name val="Tahoma"/>
      <family val="2"/>
    </font>
    <font>
      <sz val="10"/>
      <name val="MS Sans Serif"/>
      <family val="2"/>
    </font>
    <font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5" tint="0.59999389629810485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06">
    <xf numFmtId="0" fontId="0" fillId="0" borderId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0" fontId="8" fillId="0" borderId="0"/>
    <xf numFmtId="165" fontId="8" fillId="0" borderId="0" applyFont="0" applyFill="0" applyBorder="0" applyAlignment="0" applyProtection="0"/>
    <xf numFmtId="0" fontId="10" fillId="0" borderId="0"/>
    <xf numFmtId="0" fontId="9" fillId="0" borderId="0"/>
    <xf numFmtId="0" fontId="12" fillId="0" borderId="0"/>
    <xf numFmtId="9" fontId="1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1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8" fillId="0" borderId="0"/>
    <xf numFmtId="16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0" fillId="0" borderId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1" fillId="0" borderId="0" applyFont="0" applyFill="0" applyBorder="0" applyAlignment="0" applyProtection="0"/>
    <xf numFmtId="43" fontId="8" fillId="0" borderId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2" fillId="0" borderId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194">
    <xf numFmtId="0" fontId="0" fillId="0" borderId="0" xfId="0"/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/>
    <xf numFmtId="0" fontId="13" fillId="0" borderId="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vertical="center"/>
    </xf>
    <xf numFmtId="0" fontId="13" fillId="0" borderId="7" xfId="0" applyFont="1" applyFill="1" applyBorder="1" applyAlignment="1"/>
    <xf numFmtId="0" fontId="14" fillId="0" borderId="1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4" fillId="0" borderId="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4" fillId="0" borderId="13" xfId="0" applyFont="1" applyFill="1" applyBorder="1" applyAlignment="1">
      <alignment wrapText="1"/>
    </xf>
    <xf numFmtId="0" fontId="14" fillId="0" borderId="14" xfId="0" applyFont="1" applyFill="1" applyBorder="1" applyAlignment="1">
      <alignment wrapText="1"/>
    </xf>
    <xf numFmtId="0" fontId="14" fillId="0" borderId="1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wrapText="1"/>
    </xf>
    <xf numFmtId="0" fontId="13" fillId="0" borderId="14" xfId="0" applyFont="1" applyFill="1" applyBorder="1" applyAlignment="1">
      <alignment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wrapText="1"/>
    </xf>
    <xf numFmtId="0" fontId="13" fillId="0" borderId="17" xfId="0" applyFont="1" applyFill="1" applyBorder="1" applyAlignment="1">
      <alignment wrapText="1"/>
    </xf>
    <xf numFmtId="0" fontId="13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0" fontId="13" fillId="0" borderId="25" xfId="0" applyFont="1" applyFill="1" applyBorder="1"/>
    <xf numFmtId="0" fontId="13" fillId="0" borderId="55" xfId="0" applyFont="1" applyFill="1" applyBorder="1"/>
    <xf numFmtId="0" fontId="13" fillId="0" borderId="21" xfId="0" applyFont="1" applyFill="1" applyBorder="1"/>
    <xf numFmtId="0" fontId="14" fillId="0" borderId="26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 wrapText="1"/>
    </xf>
    <xf numFmtId="0" fontId="13" fillId="0" borderId="53" xfId="0" applyFont="1" applyFill="1" applyBorder="1" applyAlignment="1"/>
    <xf numFmtId="0" fontId="14" fillId="0" borderId="30" xfId="0" applyFont="1" applyFill="1" applyBorder="1" applyAlignment="1">
      <alignment vertical="center" wrapText="1"/>
    </xf>
    <xf numFmtId="0" fontId="14" fillId="0" borderId="23" xfId="0" applyFont="1" applyFill="1" applyBorder="1" applyAlignment="1">
      <alignment vertical="center" wrapText="1"/>
    </xf>
    <xf numFmtId="0" fontId="14" fillId="0" borderId="24" xfId="0" applyFont="1" applyFill="1" applyBorder="1" applyAlignment="1">
      <alignment vertical="center" wrapText="1"/>
    </xf>
    <xf numFmtId="0" fontId="14" fillId="0" borderId="25" xfId="0" applyFont="1" applyFill="1" applyBorder="1" applyAlignment="1">
      <alignment vertical="center" wrapText="1"/>
    </xf>
    <xf numFmtId="0" fontId="14" fillId="0" borderId="27" xfId="0" applyFont="1" applyFill="1" applyBorder="1" applyAlignment="1">
      <alignment vertical="center" wrapText="1"/>
    </xf>
    <xf numFmtId="0" fontId="13" fillId="0" borderId="19" xfId="0" applyFont="1" applyFill="1" applyBorder="1" applyAlignment="1"/>
    <xf numFmtId="0" fontId="14" fillId="0" borderId="13" xfId="0" applyFont="1" applyFill="1" applyBorder="1" applyAlignment="1">
      <alignment horizontal="center"/>
    </xf>
    <xf numFmtId="0" fontId="14" fillId="0" borderId="16" xfId="0" applyFont="1" applyFill="1" applyBorder="1" applyAlignment="1">
      <alignment wrapText="1"/>
    </xf>
    <xf numFmtId="0" fontId="13" fillId="0" borderId="16" xfId="0" applyFont="1" applyFill="1" applyBorder="1" applyAlignment="1">
      <alignment wrapText="1"/>
    </xf>
    <xf numFmtId="0" fontId="13" fillId="0" borderId="12" xfId="0" applyFont="1" applyFill="1" applyBorder="1" applyAlignment="1">
      <alignment wrapText="1"/>
    </xf>
    <xf numFmtId="0" fontId="14" fillId="0" borderId="12" xfId="0" applyFont="1" applyFill="1" applyBorder="1" applyAlignment="1">
      <alignment wrapText="1"/>
    </xf>
    <xf numFmtId="0" fontId="13" fillId="0" borderId="25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vertical="top" wrapText="1"/>
    </xf>
    <xf numFmtId="0" fontId="13" fillId="0" borderId="12" xfId="0" applyFont="1" applyFill="1" applyBorder="1" applyAlignment="1">
      <alignment vertical="top" wrapText="1"/>
    </xf>
    <xf numFmtId="0" fontId="13" fillId="0" borderId="26" xfId="0" applyFont="1" applyFill="1" applyBorder="1" applyAlignment="1">
      <alignment wrapText="1"/>
    </xf>
    <xf numFmtId="0" fontId="13" fillId="0" borderId="16" xfId="0" applyFont="1" applyFill="1" applyBorder="1" applyAlignment="1">
      <alignment vertical="top" wrapText="1"/>
    </xf>
    <xf numFmtId="0" fontId="14" fillId="0" borderId="10" xfId="0" applyFont="1" applyFill="1" applyBorder="1" applyAlignment="1">
      <alignment vertical="top" wrapText="1"/>
    </xf>
    <xf numFmtId="0" fontId="14" fillId="0" borderId="34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center" wrapText="1"/>
    </xf>
    <xf numFmtId="0" fontId="13" fillId="0" borderId="23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top" wrapText="1"/>
    </xf>
    <xf numFmtId="0" fontId="15" fillId="0" borderId="0" xfId="0" applyFont="1"/>
    <xf numFmtId="0" fontId="15" fillId="0" borderId="12" xfId="0" applyFont="1" applyBorder="1" applyAlignment="1">
      <alignment horizontal="justify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8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15" fillId="0" borderId="12" xfId="0" applyFont="1" applyBorder="1"/>
    <xf numFmtId="0" fontId="15" fillId="0" borderId="49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15" fillId="0" borderId="22" xfId="0" applyFont="1" applyBorder="1"/>
    <xf numFmtId="168" fontId="17" fillId="0" borderId="12" xfId="0" applyNumberFormat="1" applyFont="1" applyBorder="1"/>
    <xf numFmtId="0" fontId="17" fillId="0" borderId="48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60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justify" vertical="center" wrapText="1"/>
    </xf>
    <xf numFmtId="0" fontId="15" fillId="0" borderId="62" xfId="0" applyFont="1" applyBorder="1"/>
    <xf numFmtId="0" fontId="15" fillId="0" borderId="63" xfId="0" applyFont="1" applyBorder="1"/>
    <xf numFmtId="0" fontId="15" fillId="0" borderId="64" xfId="0" applyFont="1" applyBorder="1"/>
    <xf numFmtId="168" fontId="17" fillId="0" borderId="65" xfId="0" applyNumberFormat="1" applyFont="1" applyBorder="1"/>
    <xf numFmtId="0" fontId="17" fillId="0" borderId="12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165" fontId="14" fillId="0" borderId="37" xfId="1" applyNumberFormat="1" applyFont="1" applyFill="1" applyBorder="1" applyAlignment="1">
      <alignment horizontal="center" vertical="center" wrapText="1"/>
    </xf>
    <xf numFmtId="0" fontId="15" fillId="0" borderId="59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/>
    </xf>
    <xf numFmtId="0" fontId="15" fillId="0" borderId="7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/>
    </xf>
    <xf numFmtId="0" fontId="15" fillId="0" borderId="49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/>
    </xf>
    <xf numFmtId="0" fontId="17" fillId="0" borderId="23" xfId="0" applyFont="1" applyBorder="1" applyAlignment="1">
      <alignment horizontal="left"/>
    </xf>
    <xf numFmtId="0" fontId="17" fillId="0" borderId="48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justify" vertical="center" wrapText="1"/>
    </xf>
    <xf numFmtId="0" fontId="15" fillId="0" borderId="20" xfId="0" applyFont="1" applyBorder="1"/>
    <xf numFmtId="0" fontId="15" fillId="0" borderId="59" xfId="0" applyFont="1" applyBorder="1" applyAlignment="1">
      <alignment horizontal="justify" vertical="center" wrapText="1"/>
    </xf>
    <xf numFmtId="0" fontId="15" fillId="0" borderId="8" xfId="0" applyFont="1" applyBorder="1" applyAlignment="1">
      <alignment horizontal="justify" vertical="center" wrapText="1"/>
    </xf>
    <xf numFmtId="0" fontId="15" fillId="0" borderId="23" xfId="0" applyFont="1" applyBorder="1"/>
    <xf numFmtId="0" fontId="15" fillId="0" borderId="0" xfId="0" applyFont="1" applyBorder="1" applyAlignment="1">
      <alignment horizontal="justify" vertical="center" wrapText="1"/>
    </xf>
    <xf numFmtId="168" fontId="17" fillId="0" borderId="12" xfId="0" applyNumberFormat="1" applyFont="1" applyBorder="1"/>
    <xf numFmtId="0" fontId="15" fillId="0" borderId="46" xfId="0" applyFont="1" applyBorder="1" applyAlignment="1">
      <alignment horizontal="justify" vertical="center" wrapText="1"/>
    </xf>
    <xf numFmtId="168" fontId="16" fillId="0" borderId="12" xfId="0" applyNumberFormat="1" applyFont="1" applyBorder="1"/>
    <xf numFmtId="0" fontId="15" fillId="0" borderId="16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justify" vertical="center" wrapText="1"/>
    </xf>
    <xf numFmtId="0" fontId="15" fillId="0" borderId="44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right" vertical="center" wrapText="1"/>
    </xf>
    <xf numFmtId="0" fontId="15" fillId="0" borderId="12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5" fillId="0" borderId="23" xfId="0" applyFont="1" applyBorder="1" applyAlignment="1">
      <alignment horizontal="right" vertical="center" wrapText="1"/>
    </xf>
    <xf numFmtId="0" fontId="15" fillId="0" borderId="22" xfId="0" applyFont="1" applyBorder="1" applyAlignment="1">
      <alignment horizontal="justify" vertical="center" wrapText="1"/>
    </xf>
    <xf numFmtId="0" fontId="15" fillId="0" borderId="23" xfId="0" applyFont="1" applyBorder="1" applyAlignment="1">
      <alignment horizontal="justify" vertical="center" wrapText="1"/>
    </xf>
    <xf numFmtId="0" fontId="17" fillId="0" borderId="12" xfId="0" applyFont="1" applyBorder="1"/>
    <xf numFmtId="0" fontId="20" fillId="14" borderId="20" xfId="0" applyFont="1" applyFill="1" applyBorder="1" applyAlignment="1">
      <alignment vertical="center"/>
    </xf>
    <xf numFmtId="0" fontId="11" fillId="11" borderId="12" xfId="3" applyFont="1" applyFill="1" applyBorder="1" applyAlignment="1">
      <alignment vertical="center" wrapText="1"/>
    </xf>
    <xf numFmtId="0" fontId="20" fillId="0" borderId="53" xfId="0" applyFont="1" applyBorder="1" applyAlignment="1">
      <alignment vertical="center"/>
    </xf>
    <xf numFmtId="0" fontId="11" fillId="7" borderId="12" xfId="3" applyFont="1" applyFill="1" applyBorder="1" applyAlignment="1">
      <alignment vertical="center" wrapText="1"/>
    </xf>
    <xf numFmtId="0" fontId="20" fillId="0" borderId="20" xfId="0" applyFont="1" applyBorder="1" applyAlignment="1">
      <alignment vertical="center"/>
    </xf>
    <xf numFmtId="0" fontId="11" fillId="12" borderId="12" xfId="3" applyFont="1" applyFill="1" applyBorder="1" applyAlignment="1">
      <alignment vertical="center" wrapText="1"/>
    </xf>
    <xf numFmtId="0" fontId="11" fillId="5" borderId="37" xfId="3" applyFont="1" applyFill="1" applyBorder="1" applyAlignment="1">
      <alignment vertical="center" wrapText="1"/>
    </xf>
    <xf numFmtId="0" fontId="11" fillId="5" borderId="12" xfId="3" applyFont="1" applyFill="1" applyBorder="1" applyAlignment="1">
      <alignment vertical="center" wrapText="1"/>
    </xf>
    <xf numFmtId="0" fontId="11" fillId="2" borderId="23" xfId="3" applyFont="1" applyFill="1" applyBorder="1" applyAlignment="1">
      <alignment vertical="center" wrapText="1"/>
    </xf>
    <xf numFmtId="0" fontId="11" fillId="2" borderId="12" xfId="3" applyFont="1" applyFill="1" applyBorder="1" applyAlignment="1">
      <alignment vertical="center" wrapText="1"/>
    </xf>
    <xf numFmtId="0" fontId="11" fillId="13" borderId="37" xfId="3" applyFont="1" applyFill="1" applyBorder="1" applyAlignment="1">
      <alignment vertical="center" wrapText="1"/>
    </xf>
    <xf numFmtId="0" fontId="11" fillId="13" borderId="12" xfId="3" applyFont="1" applyFill="1" applyBorder="1" applyAlignment="1">
      <alignment vertical="center" wrapText="1"/>
    </xf>
    <xf numFmtId="0" fontId="20" fillId="14" borderId="47" xfId="0" applyFont="1" applyFill="1" applyBorder="1" applyAlignment="1">
      <alignment vertical="center"/>
    </xf>
    <xf numFmtId="169" fontId="21" fillId="0" borderId="38" xfId="0" applyNumberFormat="1" applyFont="1" applyFill="1" applyBorder="1" applyAlignment="1">
      <alignment vertical="center"/>
    </xf>
    <xf numFmtId="169" fontId="21" fillId="0" borderId="13" xfId="0" applyNumberFormat="1" applyFont="1" applyFill="1" applyBorder="1" applyAlignment="1">
      <alignment vertical="center"/>
    </xf>
    <xf numFmtId="169" fontId="22" fillId="15" borderId="17" xfId="0" applyNumberFormat="1" applyFont="1" applyFill="1" applyBorder="1" applyAlignment="1">
      <alignment vertical="center"/>
    </xf>
    <xf numFmtId="169" fontId="24" fillId="0" borderId="38" xfId="0" applyNumberFormat="1" applyFont="1" applyFill="1" applyBorder="1" applyAlignment="1">
      <alignment vertical="center"/>
    </xf>
    <xf numFmtId="169" fontId="24" fillId="0" borderId="24" xfId="0" applyNumberFormat="1" applyFont="1" applyBorder="1" applyAlignment="1">
      <alignment vertical="center"/>
    </xf>
    <xf numFmtId="169" fontId="24" fillId="0" borderId="13" xfId="0" applyNumberFormat="1" applyFont="1" applyBorder="1" applyAlignment="1">
      <alignment vertical="center"/>
    </xf>
    <xf numFmtId="169" fontId="22" fillId="0" borderId="47" xfId="0" applyNumberFormat="1" applyFont="1" applyBorder="1" applyAlignment="1">
      <alignment vertical="center"/>
    </xf>
    <xf numFmtId="169" fontId="24" fillId="0" borderId="38" xfId="0" applyNumberFormat="1" applyFont="1" applyBorder="1" applyAlignment="1">
      <alignment vertical="center"/>
    </xf>
    <xf numFmtId="169" fontId="24" fillId="0" borderId="13" xfId="0" applyNumberFormat="1" applyFont="1" applyBorder="1" applyAlignment="1">
      <alignment horizontal="right" vertical="center"/>
    </xf>
    <xf numFmtId="169" fontId="22" fillId="0" borderId="17" xfId="0" applyNumberFormat="1" applyFont="1" applyBorder="1" applyAlignment="1">
      <alignment vertical="center"/>
    </xf>
    <xf numFmtId="169" fontId="25" fillId="0" borderId="24" xfId="0" applyNumberFormat="1" applyFont="1" applyBorder="1" applyAlignment="1">
      <alignment horizontal="center" vertical="center"/>
    </xf>
    <xf numFmtId="169" fontId="25" fillId="0" borderId="13" xfId="0" applyNumberFormat="1" applyFont="1" applyBorder="1" applyAlignment="1">
      <alignment vertical="center"/>
    </xf>
    <xf numFmtId="169" fontId="26" fillId="14" borderId="24" xfId="0" applyNumberFormat="1" applyFont="1" applyFill="1" applyBorder="1" applyAlignment="1">
      <alignment vertical="center"/>
    </xf>
    <xf numFmtId="0" fontId="28" fillId="10" borderId="12" xfId="0" applyFont="1" applyFill="1" applyBorder="1"/>
    <xf numFmtId="0" fontId="29" fillId="0" borderId="12" xfId="0" applyFont="1" applyBorder="1"/>
    <xf numFmtId="0" fontId="29" fillId="10" borderId="12" xfId="0" applyFont="1" applyFill="1" applyBorder="1"/>
    <xf numFmtId="0" fontId="15" fillId="0" borderId="50" xfId="0" applyFont="1" applyBorder="1" applyAlignment="1">
      <alignment horizontal="left" vertical="center" wrapText="1"/>
    </xf>
    <xf numFmtId="165" fontId="14" fillId="0" borderId="20" xfId="1" applyNumberFormat="1" applyFont="1" applyFill="1" applyBorder="1" applyAlignment="1">
      <alignment horizontal="center" vertical="center"/>
    </xf>
    <xf numFmtId="0" fontId="15" fillId="0" borderId="42" xfId="0" applyFont="1" applyBorder="1"/>
    <xf numFmtId="0" fontId="15" fillId="0" borderId="0" xfId="0" applyFont="1"/>
    <xf numFmtId="0" fontId="15" fillId="0" borderId="12" xfId="0" applyFont="1" applyBorder="1" applyAlignment="1">
      <alignment horizontal="justify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12" xfId="0" applyFont="1" applyBorder="1"/>
    <xf numFmtId="0" fontId="15" fillId="0" borderId="49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30" fillId="9" borderId="12" xfId="0" applyFont="1" applyFill="1" applyBorder="1" applyAlignment="1">
      <alignment horizontal="center" vertical="center" wrapText="1"/>
    </xf>
    <xf numFmtId="0" fontId="31" fillId="22" borderId="12" xfId="0" applyFont="1" applyFill="1" applyBorder="1" applyAlignment="1">
      <alignment horizontal="left" vertical="center" wrapText="1"/>
    </xf>
    <xf numFmtId="0" fontId="31" fillId="9" borderId="12" xfId="0" applyFont="1" applyFill="1" applyBorder="1" applyAlignment="1">
      <alignment horizontal="left" vertical="center" wrapText="1"/>
    </xf>
    <xf numFmtId="0" fontId="31" fillId="2" borderId="12" xfId="0" applyFont="1" applyFill="1" applyBorder="1" applyAlignment="1">
      <alignment horizontal="left" vertical="center" wrapText="1"/>
    </xf>
    <xf numFmtId="9" fontId="32" fillId="11" borderId="12" xfId="9" applyFont="1" applyFill="1" applyBorder="1" applyAlignment="1">
      <alignment horizontal="center" vertical="center" wrapText="1"/>
    </xf>
    <xf numFmtId="0" fontId="31" fillId="21" borderId="12" xfId="0" applyFont="1" applyFill="1" applyBorder="1" applyAlignment="1">
      <alignment horizontal="left" vertical="center" wrapText="1"/>
    </xf>
    <xf numFmtId="0" fontId="31" fillId="9" borderId="12" xfId="0" applyFont="1" applyFill="1" applyBorder="1" applyAlignment="1">
      <alignment vertical="center" wrapText="1"/>
    </xf>
    <xf numFmtId="0" fontId="31" fillId="2" borderId="16" xfId="0" applyFont="1" applyFill="1" applyBorder="1" applyAlignment="1">
      <alignment vertical="center" wrapText="1"/>
    </xf>
    <xf numFmtId="0" fontId="33" fillId="2" borderId="12" xfId="0" applyFont="1" applyFill="1" applyBorder="1"/>
    <xf numFmtId="0" fontId="33" fillId="0" borderId="12" xfId="0" applyFont="1" applyFill="1" applyBorder="1"/>
    <xf numFmtId="0" fontId="31" fillId="9" borderId="45" xfId="0" applyFont="1" applyFill="1" applyBorder="1" applyAlignment="1">
      <alignment horizontal="center" vertical="center" wrapText="1"/>
    </xf>
    <xf numFmtId="0" fontId="30" fillId="9" borderId="55" xfId="0" applyFont="1" applyFill="1" applyBorder="1" applyAlignment="1">
      <alignment horizontal="center" vertical="center" wrapText="1"/>
    </xf>
    <xf numFmtId="2" fontId="31" fillId="9" borderId="55" xfId="0" applyNumberFormat="1" applyFont="1" applyFill="1" applyBorder="1" applyAlignment="1">
      <alignment horizontal="left" vertical="center" wrapText="1" shrinkToFit="1"/>
    </xf>
    <xf numFmtId="165" fontId="31" fillId="22" borderId="45" xfId="1" applyFont="1" applyFill="1" applyBorder="1" applyAlignment="1">
      <alignment horizontal="left" vertical="center" wrapText="1" shrinkToFit="1"/>
    </xf>
    <xf numFmtId="2" fontId="31" fillId="9" borderId="27" xfId="0" applyNumberFormat="1" applyFont="1" applyFill="1" applyBorder="1" applyAlignment="1">
      <alignment horizontal="left" vertical="center" wrapText="1" shrinkToFit="1"/>
    </xf>
    <xf numFmtId="167" fontId="31" fillId="8" borderId="23" xfId="1" applyNumberFormat="1" applyFont="1" applyFill="1" applyBorder="1" applyAlignment="1">
      <alignment horizontal="left" vertical="center" wrapText="1"/>
    </xf>
    <xf numFmtId="9" fontId="31" fillId="9" borderId="27" xfId="15" applyFont="1" applyFill="1" applyBorder="1" applyAlignment="1">
      <alignment horizontal="left" vertical="center" wrapText="1"/>
    </xf>
    <xf numFmtId="165" fontId="31" fillId="21" borderId="23" xfId="1" applyFont="1" applyFill="1" applyBorder="1" applyAlignment="1">
      <alignment horizontal="left" vertical="center" wrapText="1"/>
    </xf>
    <xf numFmtId="165" fontId="30" fillId="9" borderId="50" xfId="1" applyFont="1" applyFill="1" applyBorder="1" applyAlignment="1">
      <alignment vertical="center" wrapText="1"/>
    </xf>
    <xf numFmtId="165" fontId="30" fillId="2" borderId="16" xfId="1" applyFont="1" applyFill="1" applyBorder="1" applyAlignment="1">
      <alignment vertical="center" wrapText="1"/>
    </xf>
    <xf numFmtId="0" fontId="31" fillId="9" borderId="46" xfId="0" applyFont="1" applyFill="1" applyBorder="1" applyAlignment="1">
      <alignment horizontal="center" vertical="center" wrapText="1"/>
    </xf>
    <xf numFmtId="1" fontId="35" fillId="22" borderId="12" xfId="0" applyNumberFormat="1" applyFont="1" applyFill="1" applyBorder="1" applyAlignment="1">
      <alignment horizontal="center" vertical="center" wrapText="1" shrinkToFit="1"/>
    </xf>
    <xf numFmtId="2" fontId="35" fillId="9" borderId="12" xfId="0" applyNumberFormat="1" applyFont="1" applyFill="1" applyBorder="1" applyAlignment="1">
      <alignment horizontal="center" vertical="center" wrapText="1" shrinkToFit="1"/>
    </xf>
    <xf numFmtId="9" fontId="34" fillId="8" borderId="12" xfId="4" applyNumberFormat="1" applyFont="1" applyFill="1" applyBorder="1" applyAlignment="1">
      <alignment horizontal="center" vertical="center" wrapText="1"/>
    </xf>
    <xf numFmtId="9" fontId="35" fillId="9" borderId="12" xfId="15" applyFont="1" applyFill="1" applyBorder="1" applyAlignment="1">
      <alignment vertical="center" wrapText="1"/>
    </xf>
    <xf numFmtId="165" fontId="35" fillId="21" borderId="12" xfId="5" applyFont="1" applyFill="1" applyBorder="1" applyAlignment="1">
      <alignment horizontal="center" vertical="center" wrapText="1"/>
    </xf>
    <xf numFmtId="0" fontId="35" fillId="9" borderId="12" xfId="4" applyFont="1" applyFill="1" applyBorder="1" applyAlignment="1">
      <alignment vertical="center" wrapText="1"/>
    </xf>
    <xf numFmtId="0" fontId="35" fillId="2" borderId="16" xfId="4" applyFont="1" applyFill="1" applyBorder="1" applyAlignment="1">
      <alignment vertical="center" wrapText="1"/>
    </xf>
    <xf numFmtId="0" fontId="31" fillId="9" borderId="44" xfId="0" applyFont="1" applyFill="1" applyBorder="1" applyAlignment="1">
      <alignment horizontal="center" vertical="center" wrapText="1"/>
    </xf>
    <xf numFmtId="0" fontId="31" fillId="9" borderId="44" xfId="0" applyFont="1" applyFill="1" applyBorder="1"/>
    <xf numFmtId="0" fontId="34" fillId="9" borderId="12" xfId="3" applyFont="1" applyFill="1" applyBorder="1" applyAlignment="1">
      <alignment horizontal="left" vertical="center" wrapText="1"/>
    </xf>
    <xf numFmtId="0" fontId="31" fillId="9" borderId="12" xfId="0" applyFont="1" applyFill="1" applyBorder="1"/>
    <xf numFmtId="2" fontId="35" fillId="21" borderId="12" xfId="4" applyNumberFormat="1" applyFont="1" applyFill="1" applyBorder="1" applyAlignment="1">
      <alignment vertical="center" wrapText="1"/>
    </xf>
    <xf numFmtId="2" fontId="35" fillId="21" borderId="25" xfId="4" applyNumberFormat="1" applyFont="1" applyFill="1" applyBorder="1" applyAlignment="1">
      <alignment vertical="center" wrapText="1"/>
    </xf>
    <xf numFmtId="0" fontId="31" fillId="9" borderId="0" xfId="0" applyFont="1" applyFill="1"/>
    <xf numFmtId="0" fontId="34" fillId="9" borderId="12" xfId="3" applyFont="1" applyFill="1" applyBorder="1" applyAlignment="1">
      <alignment vertical="center" wrapText="1"/>
    </xf>
    <xf numFmtId="0" fontId="29" fillId="9" borderId="14" xfId="0" applyFont="1" applyFill="1" applyBorder="1" applyAlignment="1">
      <alignment vertical="center"/>
    </xf>
    <xf numFmtId="0" fontId="29" fillId="9" borderId="12" xfId="0" applyFont="1" applyFill="1" applyBorder="1" applyAlignment="1">
      <alignment vertical="center"/>
    </xf>
    <xf numFmtId="0" fontId="29" fillId="22" borderId="14" xfId="0" applyFont="1" applyFill="1" applyBorder="1" applyAlignment="1">
      <alignment vertical="center"/>
    </xf>
    <xf numFmtId="0" fontId="31" fillId="2" borderId="12" xfId="0" applyFont="1" applyFill="1" applyBorder="1"/>
    <xf numFmtId="0" fontId="31" fillId="21" borderId="12" xfId="0" applyFont="1" applyFill="1" applyBorder="1"/>
    <xf numFmtId="0" fontId="31" fillId="2" borderId="13" xfId="0" applyFont="1" applyFill="1" applyBorder="1"/>
    <xf numFmtId="0" fontId="31" fillId="9" borderId="12" xfId="0" applyFont="1" applyFill="1" applyBorder="1" applyAlignment="1">
      <alignment vertical="center"/>
    </xf>
    <xf numFmtId="0" fontId="31" fillId="22" borderId="12" xfId="0" applyFont="1" applyFill="1" applyBorder="1" applyAlignment="1">
      <alignment vertical="center"/>
    </xf>
    <xf numFmtId="0" fontId="31" fillId="22" borderId="12" xfId="0" applyFont="1" applyFill="1" applyBorder="1" applyAlignment="1">
      <alignment horizontal="center" vertical="center"/>
    </xf>
    <xf numFmtId="9" fontId="31" fillId="8" borderId="12" xfId="0" applyNumberFormat="1" applyFont="1" applyFill="1" applyBorder="1"/>
    <xf numFmtId="0" fontId="31" fillId="9" borderId="25" xfId="0" applyFont="1" applyFill="1" applyBorder="1"/>
    <xf numFmtId="0" fontId="31" fillId="9" borderId="13" xfId="0" applyFont="1" applyFill="1" applyBorder="1" applyAlignment="1">
      <alignment vertical="center"/>
    </xf>
    <xf numFmtId="0" fontId="31" fillId="9" borderId="14" xfId="0" applyFont="1" applyFill="1" applyBorder="1" applyAlignment="1">
      <alignment vertical="center"/>
    </xf>
    <xf numFmtId="0" fontId="31" fillId="9" borderId="16" xfId="0" applyFont="1" applyFill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9" fontId="31" fillId="8" borderId="12" xfId="0" applyNumberFormat="1" applyFont="1" applyFill="1" applyBorder="1" applyAlignment="1">
      <alignment vertical="center"/>
    </xf>
    <xf numFmtId="0" fontId="17" fillId="0" borderId="12" xfId="4" applyFont="1" applyBorder="1" applyAlignment="1">
      <alignment horizontal="center" vertical="center" wrapText="1"/>
    </xf>
    <xf numFmtId="168" fontId="16" fillId="0" borderId="12" xfId="4" applyNumberFormat="1" applyFont="1" applyBorder="1"/>
    <xf numFmtId="0" fontId="15" fillId="9" borderId="12" xfId="4" applyFont="1" applyFill="1" applyBorder="1" applyAlignment="1">
      <alignment horizontal="justify" vertical="center" wrapText="1"/>
    </xf>
    <xf numFmtId="0" fontId="15" fillId="9" borderId="12" xfId="4" applyFont="1" applyFill="1" applyBorder="1"/>
    <xf numFmtId="0" fontId="31" fillId="9" borderId="12" xfId="0" applyFont="1" applyFill="1" applyBorder="1" applyAlignment="1">
      <alignment horizontal="center" vertical="center" wrapText="1"/>
    </xf>
    <xf numFmtId="2" fontId="35" fillId="21" borderId="24" xfId="4" applyNumberFormat="1" applyFont="1" applyFill="1" applyBorder="1" applyAlignment="1">
      <alignment horizontal="center" vertical="center" wrapText="1"/>
    </xf>
    <xf numFmtId="2" fontId="35" fillId="21" borderId="25" xfId="4" applyNumberFormat="1" applyFont="1" applyFill="1" applyBorder="1" applyAlignment="1">
      <alignment horizontal="center" vertical="center" wrapText="1"/>
    </xf>
    <xf numFmtId="0" fontId="35" fillId="2" borderId="16" xfId="4" applyFont="1" applyFill="1" applyBorder="1" applyAlignment="1">
      <alignment horizontal="center" vertical="center"/>
    </xf>
    <xf numFmtId="0" fontId="34" fillId="9" borderId="13" xfId="3" applyFont="1" applyFill="1" applyBorder="1" applyAlignment="1">
      <alignment horizontal="left" vertical="center" wrapText="1"/>
    </xf>
    <xf numFmtId="0" fontId="34" fillId="9" borderId="14" xfId="3" applyFont="1" applyFill="1" applyBorder="1" applyAlignment="1">
      <alignment horizontal="left" vertical="center" wrapText="1"/>
    </xf>
    <xf numFmtId="0" fontId="35" fillId="20" borderId="14" xfId="4" applyFont="1" applyFill="1" applyBorder="1" applyAlignment="1">
      <alignment horizontal="left" vertical="center" wrapText="1"/>
    </xf>
    <xf numFmtId="0" fontId="34" fillId="9" borderId="13" xfId="3" applyFont="1" applyFill="1" applyBorder="1" applyAlignment="1">
      <alignment horizontal="center" vertical="center" wrapText="1"/>
    </xf>
    <xf numFmtId="0" fontId="37" fillId="0" borderId="12" xfId="0" applyFont="1" applyBorder="1"/>
    <xf numFmtId="0" fontId="29" fillId="9" borderId="12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2" fillId="9" borderId="12" xfId="3" applyFont="1" applyFill="1" applyBorder="1" applyAlignment="1">
      <alignment vertical="center" wrapText="1"/>
    </xf>
    <xf numFmtId="0" fontId="32" fillId="9" borderId="13" xfId="3" applyFont="1" applyFill="1" applyBorder="1" applyAlignment="1">
      <alignment vertical="center" wrapText="1"/>
    </xf>
    <xf numFmtId="0" fontId="32" fillId="22" borderId="12" xfId="3" applyFont="1" applyFill="1" applyBorder="1" applyAlignment="1">
      <alignment vertical="center" wrapText="1"/>
    </xf>
    <xf numFmtId="2" fontId="41" fillId="9" borderId="12" xfId="0" applyNumberFormat="1" applyFont="1" applyFill="1" applyBorder="1" applyAlignment="1">
      <alignment horizontal="center" vertical="center" wrapText="1" shrinkToFit="1"/>
    </xf>
    <xf numFmtId="9" fontId="32" fillId="8" borderId="12" xfId="15" applyFont="1" applyFill="1" applyBorder="1" applyAlignment="1">
      <alignment horizontal="center" vertical="center" wrapText="1"/>
    </xf>
    <xf numFmtId="9" fontId="31" fillId="9" borderId="12" xfId="9" applyFont="1" applyFill="1" applyBorder="1" applyAlignment="1">
      <alignment vertical="center" wrapText="1"/>
    </xf>
    <xf numFmtId="165" fontId="35" fillId="11" borderId="12" xfId="5" applyFont="1" applyFill="1" applyBorder="1" applyAlignment="1">
      <alignment horizontal="center" vertical="center" wrapText="1"/>
    </xf>
    <xf numFmtId="0" fontId="32" fillId="2" borderId="12" xfId="3" applyFont="1" applyFill="1" applyBorder="1" applyAlignment="1">
      <alignment vertical="center" wrapText="1"/>
    </xf>
    <xf numFmtId="0" fontId="32" fillId="22" borderId="13" xfId="3" applyFont="1" applyFill="1" applyBorder="1" applyAlignment="1">
      <alignment vertical="center" wrapText="1"/>
    </xf>
    <xf numFmtId="0" fontId="32" fillId="9" borderId="13" xfId="3" applyFont="1" applyFill="1" applyBorder="1" applyAlignment="1">
      <alignment horizontal="center" vertical="center" wrapText="1"/>
    </xf>
    <xf numFmtId="0" fontId="32" fillId="9" borderId="14" xfId="3" applyFont="1" applyFill="1" applyBorder="1" applyAlignment="1">
      <alignment horizontal="center" vertical="center" wrapText="1"/>
    </xf>
    <xf numFmtId="9" fontId="32" fillId="11" borderId="12" xfId="3" applyNumberFormat="1" applyFont="1" applyFill="1" applyBorder="1" applyAlignment="1">
      <alignment horizontal="center" vertical="center" wrapText="1"/>
    </xf>
    <xf numFmtId="9" fontId="32" fillId="8" borderId="12" xfId="3" applyNumberFormat="1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9" fontId="32" fillId="8" borderId="12" xfId="4" applyNumberFormat="1" applyFont="1" applyFill="1" applyBorder="1" applyAlignment="1">
      <alignment horizontal="center" vertical="center" wrapText="1"/>
    </xf>
    <xf numFmtId="2" fontId="41" fillId="9" borderId="12" xfId="0" applyNumberFormat="1" applyFont="1" applyFill="1" applyBorder="1" applyAlignment="1">
      <alignment horizontal="left" vertical="center" wrapText="1" shrinkToFit="1"/>
    </xf>
    <xf numFmtId="165" fontId="35" fillId="7" borderId="12" xfId="5" applyFont="1" applyFill="1" applyBorder="1" applyAlignment="1">
      <alignment horizontal="center" vertical="center" wrapText="1"/>
    </xf>
    <xf numFmtId="9" fontId="31" fillId="8" borderId="12" xfId="4" applyNumberFormat="1" applyFont="1" applyFill="1" applyBorder="1" applyAlignment="1">
      <alignment horizontal="center" vertical="center"/>
    </xf>
    <xf numFmtId="165" fontId="35" fillId="12" borderId="12" xfId="5" applyFont="1" applyFill="1" applyBorder="1" applyAlignment="1">
      <alignment horizontal="center" vertical="center" wrapText="1"/>
    </xf>
    <xf numFmtId="9" fontId="31" fillId="8" borderId="12" xfId="4" applyNumberFormat="1" applyFont="1" applyFill="1" applyBorder="1" applyAlignment="1">
      <alignment horizontal="center" vertical="center" wrapText="1"/>
    </xf>
    <xf numFmtId="165" fontId="35" fillId="5" borderId="12" xfId="5" applyFont="1" applyFill="1" applyBorder="1" applyAlignment="1">
      <alignment horizontal="center" vertical="center" wrapText="1"/>
    </xf>
    <xf numFmtId="9" fontId="31" fillId="5" borderId="12" xfId="4" applyNumberFormat="1" applyFont="1" applyFill="1" applyBorder="1" applyAlignment="1">
      <alignment horizontal="center" vertical="center"/>
    </xf>
    <xf numFmtId="165" fontId="35" fillId="2" borderId="12" xfId="5" applyFont="1" applyFill="1" applyBorder="1" applyAlignment="1">
      <alignment horizontal="center" vertical="center" wrapText="1"/>
    </xf>
    <xf numFmtId="165" fontId="35" fillId="13" borderId="12" xfId="5" applyFont="1" applyFill="1" applyBorder="1" applyAlignment="1">
      <alignment horizontal="center" vertical="center" wrapText="1"/>
    </xf>
    <xf numFmtId="9" fontId="31" fillId="8" borderId="12" xfId="9" applyFont="1" applyFill="1" applyBorder="1" applyAlignment="1">
      <alignment horizontal="center" vertical="center" wrapText="1"/>
    </xf>
    <xf numFmtId="165" fontId="42" fillId="9" borderId="12" xfId="5" applyFont="1" applyFill="1" applyBorder="1" applyAlignment="1">
      <alignment vertical="center" wrapText="1"/>
    </xf>
    <xf numFmtId="0" fontId="30" fillId="9" borderId="12" xfId="0" applyFont="1" applyFill="1" applyBorder="1" applyAlignment="1">
      <alignment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12" xfId="3" applyFont="1" applyFill="1" applyBorder="1" applyAlignment="1">
      <alignment vertical="center" wrapText="1"/>
    </xf>
    <xf numFmtId="0" fontId="33" fillId="0" borderId="17" xfId="3" applyFont="1" applyFill="1" applyBorder="1" applyAlignment="1">
      <alignment vertical="center" wrapText="1"/>
    </xf>
    <xf numFmtId="0" fontId="33" fillId="22" borderId="17" xfId="3" applyFont="1" applyFill="1" applyBorder="1" applyAlignment="1">
      <alignment vertical="center" wrapText="1"/>
    </xf>
    <xf numFmtId="2" fontId="33" fillId="0" borderId="12" xfId="0" applyNumberFormat="1" applyFont="1" applyFill="1" applyBorder="1" applyAlignment="1">
      <alignment horizontal="center" vertical="center" wrapText="1" shrinkToFit="1"/>
    </xf>
    <xf numFmtId="9" fontId="33" fillId="8" borderId="20" xfId="9" applyFont="1" applyFill="1" applyBorder="1" applyAlignment="1">
      <alignment horizontal="center" vertical="center" wrapText="1"/>
    </xf>
    <xf numFmtId="165" fontId="33" fillId="21" borderId="12" xfId="5" applyFont="1" applyFill="1" applyBorder="1" applyAlignment="1">
      <alignment horizontal="center" vertical="center" wrapText="1"/>
    </xf>
    <xf numFmtId="165" fontId="33" fillId="0" borderId="12" xfId="5" applyFont="1" applyFill="1" applyBorder="1" applyAlignment="1">
      <alignment horizontal="center" vertical="center" wrapText="1"/>
    </xf>
    <xf numFmtId="165" fontId="33" fillId="0" borderId="12" xfId="5" applyFont="1" applyFill="1" applyBorder="1" applyAlignment="1">
      <alignment vertical="center" wrapText="1"/>
    </xf>
    <xf numFmtId="165" fontId="33" fillId="2" borderId="12" xfId="5" applyFont="1" applyFill="1" applyBorder="1" applyAlignment="1">
      <alignment vertical="center" wrapText="1"/>
    </xf>
    <xf numFmtId="0" fontId="33" fillId="2" borderId="20" xfId="3" applyFont="1" applyFill="1" applyBorder="1" applyAlignment="1">
      <alignment vertical="center" wrapText="1"/>
    </xf>
    <xf numFmtId="0" fontId="44" fillId="0" borderId="2" xfId="0" applyFont="1" applyFill="1" applyBorder="1" applyAlignment="1">
      <alignment vertical="center" wrapText="1"/>
    </xf>
    <xf numFmtId="0" fontId="44" fillId="0" borderId="7" xfId="0" applyFont="1" applyFill="1" applyBorder="1" applyAlignment="1">
      <alignment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44" fillId="0" borderId="36" xfId="0" applyFont="1" applyFill="1" applyBorder="1" applyAlignment="1">
      <alignment horizontal="center" vertical="center" wrapText="1"/>
    </xf>
    <xf numFmtId="0" fontId="44" fillId="0" borderId="36" xfId="0" applyFont="1" applyFill="1" applyBorder="1" applyAlignment="1">
      <alignment vertical="center" wrapText="1"/>
    </xf>
    <xf numFmtId="0" fontId="33" fillId="0" borderId="30" xfId="7" applyFont="1" applyFill="1" applyBorder="1" applyAlignment="1">
      <alignment vertical="center" wrapText="1"/>
    </xf>
    <xf numFmtId="0" fontId="33" fillId="0" borderId="13" xfId="8" applyFont="1" applyFill="1" applyBorder="1" applyAlignment="1">
      <alignment vertical="center" wrapText="1"/>
    </xf>
    <xf numFmtId="0" fontId="33" fillId="0" borderId="13" xfId="7" applyFont="1" applyFill="1" applyBorder="1" applyAlignment="1">
      <alignment vertical="center" wrapText="1"/>
    </xf>
    <xf numFmtId="1" fontId="33" fillId="22" borderId="12" xfId="6" applyNumberFormat="1" applyFont="1" applyFill="1" applyBorder="1" applyAlignment="1">
      <alignment horizontal="center" vertical="center" wrapText="1" shrinkToFit="1"/>
    </xf>
    <xf numFmtId="2" fontId="33" fillId="0" borderId="12" xfId="6" applyNumberFormat="1" applyFont="1" applyFill="1" applyBorder="1" applyAlignment="1">
      <alignment horizontal="center" vertical="center" wrapText="1" shrinkToFit="1"/>
    </xf>
    <xf numFmtId="0" fontId="33" fillId="2" borderId="12" xfId="8" applyFont="1" applyFill="1" applyBorder="1" applyAlignment="1">
      <alignment horizontal="left" vertical="center" wrapText="1"/>
    </xf>
    <xf numFmtId="0" fontId="33" fillId="0" borderId="13" xfId="4" applyFont="1" applyFill="1" applyBorder="1" applyAlignment="1">
      <alignment vertical="center" wrapText="1"/>
    </xf>
    <xf numFmtId="0" fontId="33" fillId="8" borderId="12" xfId="3" applyFont="1" applyFill="1" applyBorder="1" applyAlignment="1">
      <alignment horizontal="center" vertical="center" wrapText="1"/>
    </xf>
    <xf numFmtId="9" fontId="33" fillId="0" borderId="12" xfId="9" applyFont="1" applyFill="1" applyBorder="1" applyAlignment="1">
      <alignment vertical="center" wrapText="1"/>
    </xf>
    <xf numFmtId="165" fontId="33" fillId="21" borderId="37" xfId="5" applyFont="1" applyFill="1" applyBorder="1" applyAlignment="1">
      <alignment vertical="center" wrapText="1"/>
    </xf>
    <xf numFmtId="165" fontId="33" fillId="21" borderId="16" xfId="5" applyFont="1" applyFill="1" applyBorder="1" applyAlignment="1">
      <alignment vertical="center" wrapText="1"/>
    </xf>
    <xf numFmtId="0" fontId="33" fillId="0" borderId="12" xfId="8" applyFont="1" applyFill="1" applyBorder="1" applyAlignment="1">
      <alignment horizontal="center" vertical="center" wrapText="1"/>
    </xf>
    <xf numFmtId="0" fontId="33" fillId="2" borderId="14" xfId="8" applyFont="1" applyFill="1" applyBorder="1" applyAlignment="1">
      <alignment vertical="center" wrapText="1"/>
    </xf>
    <xf numFmtId="0" fontId="33" fillId="2" borderId="12" xfId="8" applyFont="1" applyFill="1" applyBorder="1" applyAlignment="1">
      <alignment vertical="center" wrapText="1"/>
    </xf>
    <xf numFmtId="0" fontId="33" fillId="0" borderId="12" xfId="6" applyFont="1" applyFill="1" applyBorder="1" applyAlignment="1">
      <alignment vertical="center" wrapText="1"/>
    </xf>
    <xf numFmtId="0" fontId="33" fillId="0" borderId="12" xfId="7" applyFont="1" applyFill="1" applyBorder="1" applyAlignment="1">
      <alignment vertical="center" wrapText="1"/>
    </xf>
    <xf numFmtId="165" fontId="33" fillId="21" borderId="12" xfId="5" applyFont="1" applyFill="1" applyBorder="1" applyAlignment="1">
      <alignment vertical="center" wrapText="1"/>
    </xf>
    <xf numFmtId="0" fontId="33" fillId="2" borderId="16" xfId="3" applyFont="1" applyFill="1" applyBorder="1" applyAlignment="1">
      <alignment vertical="center" wrapText="1"/>
    </xf>
    <xf numFmtId="167" fontId="33" fillId="2" borderId="12" xfId="5" applyNumberFormat="1" applyFont="1" applyFill="1" applyBorder="1" applyAlignment="1">
      <alignment horizontal="center" vertical="center" wrapText="1"/>
    </xf>
    <xf numFmtId="0" fontId="33" fillId="0" borderId="22" xfId="7" applyFont="1" applyFill="1" applyBorder="1" applyAlignment="1">
      <alignment vertical="center" wrapText="1"/>
    </xf>
    <xf numFmtId="0" fontId="33" fillId="0" borderId="20" xfId="7" applyFont="1" applyFill="1" applyBorder="1" applyAlignment="1">
      <alignment vertical="center" wrapText="1"/>
    </xf>
    <xf numFmtId="2" fontId="33" fillId="0" borderId="12" xfId="4" applyNumberFormat="1" applyFont="1" applyFill="1" applyBorder="1" applyAlignment="1">
      <alignment vertical="center" wrapText="1"/>
    </xf>
    <xf numFmtId="0" fontId="33" fillId="8" borderId="12" xfId="54" applyFont="1" applyFill="1" applyBorder="1" applyAlignment="1">
      <alignment horizontal="center" vertical="center"/>
    </xf>
    <xf numFmtId="2" fontId="33" fillId="21" borderId="12" xfId="4" applyNumberFormat="1" applyFont="1" applyFill="1" applyBorder="1" applyAlignment="1">
      <alignment vertical="center" wrapText="1"/>
    </xf>
    <xf numFmtId="0" fontId="33" fillId="0" borderId="20" xfId="6" applyFont="1" applyFill="1" applyBorder="1" applyAlignment="1">
      <alignment vertical="center" wrapText="1"/>
    </xf>
    <xf numFmtId="0" fontId="33" fillId="0" borderId="13" xfId="6" applyFont="1" applyFill="1" applyBorder="1" applyAlignment="1">
      <alignment vertical="center" wrapText="1"/>
    </xf>
    <xf numFmtId="9" fontId="33" fillId="0" borderId="12" xfId="9" applyFont="1" applyFill="1" applyBorder="1" applyAlignment="1">
      <alignment horizontal="left" vertical="center" wrapText="1"/>
    </xf>
    <xf numFmtId="0" fontId="33" fillId="0" borderId="53" xfId="6" applyFont="1" applyFill="1" applyBorder="1" applyAlignment="1">
      <alignment vertical="center" wrapText="1"/>
    </xf>
    <xf numFmtId="0" fontId="33" fillId="0" borderId="17" xfId="8" applyFont="1" applyFill="1" applyBorder="1" applyAlignment="1">
      <alignment vertical="center" wrapText="1"/>
    </xf>
    <xf numFmtId="0" fontId="33" fillId="0" borderId="17" xfId="6" applyFont="1" applyFill="1" applyBorder="1" applyAlignment="1">
      <alignment vertical="center" wrapText="1"/>
    </xf>
    <xf numFmtId="0" fontId="33" fillId="0" borderId="17" xfId="4" applyFont="1" applyFill="1" applyBorder="1" applyAlignment="1">
      <alignment vertical="center"/>
    </xf>
    <xf numFmtId="0" fontId="33" fillId="8" borderId="12" xfId="4" applyFont="1" applyFill="1" applyBorder="1" applyAlignment="1">
      <alignment horizontal="center" vertical="center"/>
    </xf>
    <xf numFmtId="165" fontId="33" fillId="21" borderId="53" xfId="5" applyFont="1" applyFill="1" applyBorder="1" applyAlignment="1">
      <alignment vertical="center" wrapText="1"/>
    </xf>
    <xf numFmtId="165" fontId="33" fillId="21" borderId="19" xfId="5" applyFont="1" applyFill="1" applyBorder="1" applyAlignment="1">
      <alignment vertical="center" wrapText="1"/>
    </xf>
    <xf numFmtId="0" fontId="44" fillId="0" borderId="33" xfId="0" applyFont="1" applyFill="1" applyBorder="1" applyAlignment="1">
      <alignment vertical="center" wrapText="1"/>
    </xf>
    <xf numFmtId="0" fontId="44" fillId="0" borderId="22" xfId="0" applyFont="1" applyFill="1" applyBorder="1" applyAlignment="1">
      <alignment vertical="center" wrapText="1"/>
    </xf>
    <xf numFmtId="0" fontId="33" fillId="0" borderId="30" xfId="0" applyFont="1" applyFill="1" applyBorder="1" applyAlignment="1">
      <alignment vertical="center" wrapText="1"/>
    </xf>
    <xf numFmtId="0" fontId="33" fillId="0" borderId="13" xfId="3" applyFont="1" applyFill="1" applyBorder="1" applyAlignment="1">
      <alignment vertical="center" wrapText="1"/>
    </xf>
    <xf numFmtId="0" fontId="33" fillId="22" borderId="13" xfId="0" applyFont="1" applyFill="1" applyBorder="1" applyAlignment="1">
      <alignment vertical="center" wrapText="1" shrinkToFit="1"/>
    </xf>
    <xf numFmtId="0" fontId="33" fillId="0" borderId="12" xfId="0" applyFont="1" applyFill="1" applyBorder="1" applyAlignment="1">
      <alignment vertical="center" wrapText="1" shrinkToFit="1"/>
    </xf>
    <xf numFmtId="39" fontId="33" fillId="0" borderId="16" xfId="0" applyNumberFormat="1" applyFont="1" applyFill="1" applyBorder="1" applyAlignment="1">
      <alignment vertical="center" wrapText="1"/>
    </xf>
    <xf numFmtId="0" fontId="33" fillId="2" borderId="12" xfId="0" applyFont="1" applyFill="1" applyBorder="1" applyAlignment="1">
      <alignment vertical="center" wrapText="1"/>
    </xf>
    <xf numFmtId="0" fontId="33" fillId="8" borderId="14" xfId="0" applyFont="1" applyFill="1" applyBorder="1" applyAlignment="1">
      <alignment vertical="center" wrapText="1"/>
    </xf>
    <xf numFmtId="0" fontId="33" fillId="8" borderId="12" xfId="0" applyFont="1" applyFill="1" applyBorder="1" applyAlignment="1">
      <alignment horizontal="center" vertical="center" wrapText="1"/>
    </xf>
    <xf numFmtId="0" fontId="33" fillId="21" borderId="12" xfId="0" applyFont="1" applyFill="1" applyBorder="1" applyAlignment="1">
      <alignment vertical="center" wrapText="1"/>
    </xf>
    <xf numFmtId="0" fontId="33" fillId="21" borderId="16" xfId="0" applyFont="1" applyFill="1" applyBorder="1" applyAlignment="1">
      <alignment vertical="center" wrapText="1"/>
    </xf>
    <xf numFmtId="0" fontId="33" fillId="21" borderId="37" xfId="3" applyFont="1" applyFill="1" applyBorder="1" applyAlignment="1">
      <alignment vertical="center" wrapText="1"/>
    </xf>
    <xf numFmtId="0" fontId="33" fillId="0" borderId="12" xfId="0" applyFont="1" applyFill="1" applyBorder="1" applyAlignment="1">
      <alignment vertical="center" wrapText="1"/>
    </xf>
    <xf numFmtId="0" fontId="44" fillId="2" borderId="12" xfId="0" applyFont="1" applyFill="1" applyBorder="1" applyAlignment="1">
      <alignment vertical="center" wrapText="1"/>
    </xf>
    <xf numFmtId="0" fontId="44" fillId="0" borderId="20" xfId="0" applyFont="1" applyFill="1" applyBorder="1" applyAlignment="1">
      <alignment vertical="center" wrapText="1"/>
    </xf>
    <xf numFmtId="1" fontId="33" fillId="0" borderId="16" xfId="0" applyNumberFormat="1" applyFont="1" applyFill="1" applyBorder="1" applyAlignment="1">
      <alignment vertical="center" wrapText="1"/>
    </xf>
    <xf numFmtId="0" fontId="33" fillId="21" borderId="12" xfId="0" applyFont="1" applyFill="1" applyBorder="1" applyAlignment="1"/>
    <xf numFmtId="0" fontId="33" fillId="21" borderId="16" xfId="0" applyFont="1" applyFill="1" applyBorder="1" applyAlignment="1"/>
    <xf numFmtId="0" fontId="33" fillId="21" borderId="12" xfId="3" applyFont="1" applyFill="1" applyBorder="1" applyAlignment="1">
      <alignment vertical="center" wrapText="1"/>
    </xf>
    <xf numFmtId="0" fontId="33" fillId="0" borderId="20" xfId="0" applyFont="1" applyFill="1" applyBorder="1"/>
    <xf numFmtId="0" fontId="33" fillId="0" borderId="12" xfId="0" applyFont="1" applyFill="1" applyBorder="1" applyAlignment="1"/>
    <xf numFmtId="0" fontId="44" fillId="2" borderId="43" xfId="0" applyFont="1" applyFill="1" applyBorder="1" applyAlignment="1">
      <alignment vertical="center" wrapText="1"/>
    </xf>
    <xf numFmtId="0" fontId="44" fillId="2" borderId="20" xfId="0" applyFont="1" applyFill="1" applyBorder="1" applyAlignment="1">
      <alignment vertical="center" wrapText="1"/>
    </xf>
    <xf numFmtId="0" fontId="33" fillId="22" borderId="12" xfId="0" applyFont="1" applyFill="1" applyBorder="1" applyAlignment="1">
      <alignment vertical="center" wrapText="1" shrinkToFit="1"/>
    </xf>
    <xf numFmtId="1" fontId="33" fillId="0" borderId="20" xfId="0" applyNumberFormat="1" applyFont="1" applyFill="1" applyBorder="1" applyAlignment="1">
      <alignment horizontal="center" vertical="center" wrapText="1"/>
    </xf>
    <xf numFmtId="0" fontId="33" fillId="21" borderId="12" xfId="0" applyFont="1" applyFill="1" applyBorder="1" applyAlignment="1">
      <alignment vertical="center" wrapText="1" shrinkToFit="1"/>
    </xf>
    <xf numFmtId="0" fontId="33" fillId="0" borderId="16" xfId="0" applyFont="1" applyFill="1" applyBorder="1" applyAlignment="1">
      <alignment vertical="center" wrapText="1" shrinkToFit="1"/>
    </xf>
    <xf numFmtId="0" fontId="33" fillId="0" borderId="22" xfId="0" applyFont="1" applyFill="1" applyBorder="1" applyAlignment="1">
      <alignment vertical="center" wrapText="1"/>
    </xf>
    <xf numFmtId="0" fontId="33" fillId="0" borderId="42" xfId="0" applyFont="1" applyFill="1" applyBorder="1" applyAlignment="1">
      <alignment vertical="center" wrapText="1" shrinkToFit="1"/>
    </xf>
    <xf numFmtId="0" fontId="33" fillId="22" borderId="23" xfId="0" applyFont="1" applyFill="1" applyBorder="1" applyAlignment="1">
      <alignment vertical="center" wrapText="1" shrinkToFit="1"/>
    </xf>
    <xf numFmtId="9" fontId="33" fillId="0" borderId="16" xfId="0" applyNumberFormat="1" applyFont="1" applyFill="1" applyBorder="1" applyAlignment="1">
      <alignment vertical="center" wrapText="1"/>
    </xf>
    <xf numFmtId="0" fontId="33" fillId="0" borderId="22" xfId="0" applyFont="1" applyFill="1" applyBorder="1"/>
    <xf numFmtId="0" fontId="33" fillId="0" borderId="24" xfId="0" applyFont="1" applyFill="1" applyBorder="1" applyAlignment="1">
      <alignment vertical="center" wrapText="1"/>
    </xf>
    <xf numFmtId="0" fontId="33" fillId="0" borderId="14" xfId="0" applyFont="1" applyFill="1" applyBorder="1" applyAlignment="1">
      <alignment vertical="center" wrapText="1"/>
    </xf>
    <xf numFmtId="0" fontId="33" fillId="0" borderId="23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 shrinkToFit="1"/>
    </xf>
    <xf numFmtId="0" fontId="33" fillId="0" borderId="13" xfId="0" applyFont="1" applyFill="1" applyBorder="1" applyAlignment="1">
      <alignment vertical="center" wrapText="1"/>
    </xf>
    <xf numFmtId="0" fontId="33" fillId="0" borderId="21" xfId="0" applyFont="1" applyFill="1" applyBorder="1" applyAlignment="1">
      <alignment horizontal="center" vertical="center" wrapText="1" shrinkToFit="1"/>
    </xf>
    <xf numFmtId="0" fontId="33" fillId="0" borderId="24" xfId="0" applyFont="1" applyFill="1" applyBorder="1" applyAlignment="1">
      <alignment vertical="center" wrapText="1" shrinkToFit="1"/>
    </xf>
    <xf numFmtId="0" fontId="33" fillId="21" borderId="23" xfId="0" applyFont="1" applyFill="1" applyBorder="1" applyAlignment="1">
      <alignment vertical="center" wrapText="1" shrinkToFit="1"/>
    </xf>
    <xf numFmtId="0" fontId="33" fillId="0" borderId="25" xfId="0" applyFont="1" applyFill="1" applyBorder="1" applyAlignment="1">
      <alignment vertical="center" wrapText="1" shrinkToFit="1"/>
    </xf>
    <xf numFmtId="9" fontId="33" fillId="0" borderId="12" xfId="0" applyNumberFormat="1" applyFont="1" applyFill="1" applyBorder="1" applyAlignment="1">
      <alignment horizontal="center" vertical="center" wrapText="1"/>
    </xf>
    <xf numFmtId="0" fontId="33" fillId="8" borderId="12" xfId="0" applyFont="1" applyFill="1" applyBorder="1" applyAlignment="1">
      <alignment vertical="center"/>
    </xf>
    <xf numFmtId="0" fontId="33" fillId="0" borderId="24" xfId="3" applyFont="1" applyFill="1" applyBorder="1" applyAlignment="1">
      <alignment vertical="center" wrapText="1"/>
    </xf>
    <xf numFmtId="0" fontId="33" fillId="21" borderId="53" xfId="0" applyFont="1" applyFill="1" applyBorder="1" applyAlignment="1">
      <alignment vertical="center" wrapText="1"/>
    </xf>
    <xf numFmtId="0" fontId="33" fillId="21" borderId="53" xfId="3" applyFont="1" applyFill="1" applyBorder="1" applyAlignment="1">
      <alignment vertical="center" wrapText="1"/>
    </xf>
    <xf numFmtId="0" fontId="44" fillId="0" borderId="12" xfId="0" applyFont="1" applyFill="1" applyBorder="1" applyAlignment="1">
      <alignment vertical="center" wrapText="1"/>
    </xf>
    <xf numFmtId="0" fontId="44" fillId="0" borderId="30" xfId="0" applyFont="1" applyFill="1" applyBorder="1" applyAlignment="1">
      <alignment vertical="center" wrapText="1"/>
    </xf>
    <xf numFmtId="0" fontId="44" fillId="0" borderId="35" xfId="0" applyFont="1" applyFill="1" applyBorder="1" applyAlignment="1">
      <alignment vertical="center" wrapText="1"/>
    </xf>
    <xf numFmtId="0" fontId="44" fillId="0" borderId="28" xfId="0" applyFont="1" applyFill="1" applyBorder="1" applyAlignment="1">
      <alignment vertical="center"/>
    </xf>
    <xf numFmtId="0" fontId="44" fillId="0" borderId="30" xfId="0" applyFont="1" applyFill="1" applyBorder="1" applyAlignment="1">
      <alignment horizontal="center" vertical="center" wrapText="1"/>
    </xf>
    <xf numFmtId="0" fontId="33" fillId="22" borderId="37" xfId="0" applyFont="1" applyFill="1" applyBorder="1" applyAlignment="1">
      <alignment vertical="center" wrapText="1"/>
    </xf>
    <xf numFmtId="0" fontId="33" fillId="0" borderId="52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9" fontId="33" fillId="8" borderId="37" xfId="15" applyFont="1" applyFill="1" applyBorder="1" applyAlignment="1">
      <alignment horizontal="center" vertical="center" wrapText="1"/>
    </xf>
    <xf numFmtId="165" fontId="33" fillId="0" borderId="39" xfId="1" applyNumberFormat="1" applyFont="1" applyFill="1" applyBorder="1" applyAlignment="1">
      <alignment horizontal="center" vertical="center" wrapText="1"/>
    </xf>
    <xf numFmtId="165" fontId="33" fillId="21" borderId="37" xfId="1" applyNumberFormat="1" applyFont="1" applyFill="1" applyBorder="1" applyAlignment="1">
      <alignment horizontal="left" vertical="center" wrapText="1"/>
    </xf>
    <xf numFmtId="0" fontId="44" fillId="21" borderId="30" xfId="0" applyFont="1" applyFill="1" applyBorder="1" applyAlignment="1">
      <alignment vertical="center" wrapText="1"/>
    </xf>
    <xf numFmtId="0" fontId="33" fillId="21" borderId="40" xfId="0" applyFont="1" applyFill="1" applyBorder="1" applyAlignment="1">
      <alignment vertical="center" wrapText="1"/>
    </xf>
    <xf numFmtId="0" fontId="33" fillId="0" borderId="30" xfId="0" applyFont="1" applyFill="1" applyBorder="1" applyAlignment="1">
      <alignment horizontal="center" vertical="center" wrapText="1"/>
    </xf>
    <xf numFmtId="0" fontId="33" fillId="0" borderId="40" xfId="0" applyFont="1" applyFill="1" applyBorder="1" applyAlignment="1">
      <alignment vertical="center" wrapText="1"/>
    </xf>
    <xf numFmtId="0" fontId="44" fillId="2" borderId="22" xfId="0" applyFont="1" applyFill="1" applyBorder="1" applyAlignment="1">
      <alignment vertical="center" textRotation="90" wrapText="1"/>
    </xf>
    <xf numFmtId="0" fontId="44" fillId="2" borderId="12" xfId="0" applyFont="1" applyFill="1" applyBorder="1" applyAlignment="1">
      <alignment vertical="center" textRotation="90" wrapText="1"/>
    </xf>
    <xf numFmtId="0" fontId="33" fillId="0" borderId="35" xfId="0" applyFont="1" applyFill="1" applyBorder="1" applyAlignment="1">
      <alignment vertical="center" wrapText="1"/>
    </xf>
    <xf numFmtId="0" fontId="44" fillId="0" borderId="12" xfId="0" applyFont="1" applyFill="1" applyBorder="1" applyAlignment="1">
      <alignment vertical="center"/>
    </xf>
    <xf numFmtId="0" fontId="33" fillId="22" borderId="13" xfId="0" applyFont="1" applyFill="1" applyBorder="1" applyAlignment="1">
      <alignment vertical="center" wrapText="1"/>
    </xf>
    <xf numFmtId="165" fontId="33" fillId="21" borderId="0" xfId="1" applyNumberFormat="1" applyFont="1" applyFill="1" applyBorder="1" applyAlignment="1">
      <alignment horizontal="center" vertical="center" wrapText="1"/>
    </xf>
    <xf numFmtId="0" fontId="44" fillId="21" borderId="53" xfId="0" applyFont="1" applyFill="1" applyBorder="1" applyAlignment="1">
      <alignment vertical="center" wrapText="1"/>
    </xf>
    <xf numFmtId="0" fontId="33" fillId="2" borderId="53" xfId="0" applyFont="1" applyFill="1" applyBorder="1" applyAlignment="1">
      <alignment vertical="center" wrapText="1"/>
    </xf>
    <xf numFmtId="0" fontId="33" fillId="2" borderId="7" xfId="0" applyFont="1" applyFill="1" applyBorder="1" applyAlignment="1">
      <alignment vertical="center" wrapText="1"/>
    </xf>
    <xf numFmtId="0" fontId="44" fillId="0" borderId="50" xfId="0" applyFont="1" applyFill="1" applyBorder="1" applyAlignment="1">
      <alignment vertical="center"/>
    </xf>
    <xf numFmtId="165" fontId="33" fillId="21" borderId="12" xfId="1" applyNumberFormat="1" applyFont="1" applyFill="1" applyBorder="1" applyAlignment="1">
      <alignment horizontal="center" vertical="center" wrapText="1"/>
    </xf>
    <xf numFmtId="165" fontId="33" fillId="21" borderId="20" xfId="1" applyNumberFormat="1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vertical="center" wrapText="1"/>
    </xf>
    <xf numFmtId="0" fontId="33" fillId="2" borderId="10" xfId="0" applyFont="1" applyFill="1" applyBorder="1" applyAlignment="1">
      <alignment vertical="center" wrapText="1"/>
    </xf>
    <xf numFmtId="0" fontId="44" fillId="0" borderId="23" xfId="0" applyFont="1" applyFill="1" applyBorder="1" applyAlignment="1">
      <alignment vertical="center" wrapText="1"/>
    </xf>
    <xf numFmtId="0" fontId="33" fillId="22" borderId="12" xfId="0" applyFont="1" applyFill="1" applyBorder="1" applyAlignment="1">
      <alignment vertical="center" wrapText="1"/>
    </xf>
    <xf numFmtId="0" fontId="44" fillId="0" borderId="31" xfId="0" applyFont="1" applyFill="1" applyBorder="1" applyAlignment="1">
      <alignment vertical="center"/>
    </xf>
    <xf numFmtId="165" fontId="33" fillId="21" borderId="36" xfId="1" applyNumberFormat="1" applyFont="1" applyFill="1" applyBorder="1" applyAlignment="1">
      <alignment horizontal="center" vertical="center" wrapText="1"/>
    </xf>
    <xf numFmtId="165" fontId="33" fillId="21" borderId="33" xfId="1" applyNumberFormat="1" applyFont="1" applyFill="1" applyBorder="1" applyAlignment="1">
      <alignment horizontal="center" vertical="center" wrapText="1"/>
    </xf>
    <xf numFmtId="0" fontId="33" fillId="0" borderId="36" xfId="0" applyFont="1" applyFill="1" applyBorder="1" applyAlignment="1">
      <alignment horizontal="center" vertical="center" wrapText="1"/>
    </xf>
    <xf numFmtId="165" fontId="33" fillId="21" borderId="0" xfId="1" applyNumberFormat="1" applyFont="1" applyFill="1" applyBorder="1" applyAlignment="1">
      <alignment horizontal="center" vertical="center"/>
    </xf>
    <xf numFmtId="165" fontId="33" fillId="21" borderId="30" xfId="1" applyNumberFormat="1" applyFont="1" applyFill="1" applyBorder="1" applyAlignment="1">
      <alignment horizontal="center" vertical="center"/>
    </xf>
    <xf numFmtId="0" fontId="44" fillId="0" borderId="58" xfId="0" applyFont="1" applyFill="1" applyBorder="1" applyAlignment="1">
      <alignment vertical="center"/>
    </xf>
    <xf numFmtId="0" fontId="33" fillId="0" borderId="18" xfId="0" applyFont="1" applyFill="1" applyBorder="1" applyAlignment="1">
      <alignment vertical="center" wrapText="1"/>
    </xf>
    <xf numFmtId="165" fontId="33" fillId="21" borderId="20" xfId="1" applyNumberFormat="1" applyFont="1" applyFill="1" applyBorder="1" applyAlignment="1">
      <alignment horizontal="center" vertical="center"/>
    </xf>
    <xf numFmtId="165" fontId="33" fillId="21" borderId="12" xfId="1" applyNumberFormat="1" applyFont="1" applyFill="1" applyBorder="1" applyAlignment="1">
      <alignment horizontal="center" vertical="center"/>
    </xf>
    <xf numFmtId="0" fontId="33" fillId="0" borderId="35" xfId="0" applyFont="1" applyFill="1" applyBorder="1" applyAlignment="1">
      <alignment horizontal="center" vertical="center" wrapText="1"/>
    </xf>
    <xf numFmtId="0" fontId="33" fillId="2" borderId="37" xfId="0" applyFont="1" applyFill="1" applyBorder="1" applyAlignment="1">
      <alignment vertical="center" wrapText="1"/>
    </xf>
    <xf numFmtId="0" fontId="44" fillId="0" borderId="57" xfId="0" applyFont="1" applyFill="1" applyBorder="1" applyAlignment="1">
      <alignment vertical="center"/>
    </xf>
    <xf numFmtId="0" fontId="33" fillId="22" borderId="17" xfId="0" applyFont="1" applyFill="1" applyBorder="1" applyAlignment="1">
      <alignment vertical="center" wrapText="1"/>
    </xf>
    <xf numFmtId="0" fontId="33" fillId="0" borderId="17" xfId="0" applyFont="1" applyFill="1" applyBorder="1" applyAlignment="1">
      <alignment vertical="center" wrapText="1"/>
    </xf>
    <xf numFmtId="165" fontId="33" fillId="21" borderId="53" xfId="1" applyNumberFormat="1" applyFont="1" applyFill="1" applyBorder="1" applyAlignment="1">
      <alignment horizontal="center" vertical="center"/>
    </xf>
    <xf numFmtId="165" fontId="33" fillId="21" borderId="21" xfId="1" applyNumberFormat="1" applyFont="1" applyFill="1" applyBorder="1" applyAlignment="1">
      <alignment horizontal="center" vertical="center"/>
    </xf>
    <xf numFmtId="0" fontId="33" fillId="0" borderId="37" xfId="0" applyFont="1" applyFill="1" applyBorder="1" applyAlignment="1">
      <alignment vertical="center" wrapText="1"/>
    </xf>
    <xf numFmtId="2" fontId="33" fillId="21" borderId="30" xfId="1" applyNumberFormat="1" applyFont="1" applyFill="1" applyBorder="1" applyAlignment="1">
      <alignment horizontal="center" vertical="center"/>
    </xf>
    <xf numFmtId="165" fontId="33" fillId="21" borderId="37" xfId="1" applyNumberFormat="1" applyFont="1" applyFill="1" applyBorder="1" applyAlignment="1">
      <alignment horizontal="center" vertical="center"/>
    </xf>
    <xf numFmtId="165" fontId="33" fillId="21" borderId="33" xfId="1" applyNumberFormat="1" applyFont="1" applyFill="1" applyBorder="1" applyAlignment="1">
      <alignment horizontal="center" vertical="center"/>
    </xf>
    <xf numFmtId="0" fontId="44" fillId="0" borderId="31" xfId="0" applyFont="1" applyFill="1" applyBorder="1" applyAlignment="1">
      <alignment horizontal="center" vertical="center"/>
    </xf>
    <xf numFmtId="0" fontId="33" fillId="22" borderId="40" xfId="0" applyFont="1" applyFill="1" applyBorder="1" applyAlignment="1">
      <alignment vertical="center" wrapText="1"/>
    </xf>
    <xf numFmtId="165" fontId="33" fillId="21" borderId="35" xfId="1" applyNumberFormat="1" applyFont="1" applyFill="1" applyBorder="1" applyAlignment="1">
      <alignment horizontal="center" vertical="center"/>
    </xf>
    <xf numFmtId="1" fontId="44" fillId="0" borderId="56" xfId="0" applyNumberFormat="1" applyFont="1" applyFill="1" applyBorder="1" applyAlignment="1">
      <alignment horizontal="center" vertical="center"/>
    </xf>
    <xf numFmtId="0" fontId="44" fillId="0" borderId="37" xfId="0" applyFont="1" applyFill="1" applyBorder="1" applyAlignment="1">
      <alignment vertical="center" wrapText="1"/>
    </xf>
    <xf numFmtId="0" fontId="33" fillId="22" borderId="38" xfId="0" applyFont="1" applyFill="1" applyBorder="1" applyAlignment="1">
      <alignment vertical="center" wrapText="1"/>
    </xf>
    <xf numFmtId="0" fontId="33" fillId="0" borderId="38" xfId="0" applyFont="1" applyFill="1" applyBorder="1" applyAlignment="1">
      <alignment vertical="center" wrapText="1"/>
    </xf>
    <xf numFmtId="2" fontId="33" fillId="21" borderId="0" xfId="1" applyNumberFormat="1" applyFont="1" applyFill="1" applyBorder="1" applyAlignment="1">
      <alignment horizontal="center" vertical="center"/>
    </xf>
    <xf numFmtId="1" fontId="44" fillId="0" borderId="50" xfId="0" applyNumberFormat="1" applyFont="1" applyFill="1" applyBorder="1" applyAlignment="1">
      <alignment horizontal="center" vertical="center"/>
    </xf>
    <xf numFmtId="2" fontId="33" fillId="21" borderId="14" xfId="1" applyNumberFormat="1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vertical="center" wrapText="1"/>
    </xf>
    <xf numFmtId="1" fontId="44" fillId="0" borderId="41" xfId="0" applyNumberFormat="1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center" wrapText="1"/>
    </xf>
    <xf numFmtId="165" fontId="33" fillId="9" borderId="26" xfId="1" applyNumberFormat="1" applyFont="1" applyFill="1" applyBorder="1" applyAlignment="1">
      <alignment horizontal="center" vertical="center" wrapText="1"/>
    </xf>
    <xf numFmtId="2" fontId="33" fillId="21" borderId="43" xfId="1" applyNumberFormat="1" applyFont="1" applyFill="1" applyBorder="1" applyAlignment="1">
      <alignment horizontal="center" vertical="center"/>
    </xf>
    <xf numFmtId="0" fontId="33" fillId="21" borderId="38" xfId="0" applyFont="1" applyFill="1" applyBorder="1" applyAlignment="1">
      <alignment vertical="center" wrapText="1"/>
    </xf>
    <xf numFmtId="1" fontId="44" fillId="0" borderId="54" xfId="0" applyNumberFormat="1" applyFont="1" applyFill="1" applyBorder="1" applyAlignment="1">
      <alignment horizontal="center" vertical="center"/>
    </xf>
    <xf numFmtId="0" fontId="47" fillId="0" borderId="29" xfId="0" applyFont="1" applyBorder="1" applyAlignment="1">
      <alignment vertical="center" wrapText="1"/>
    </xf>
    <xf numFmtId="0" fontId="33" fillId="0" borderId="14" xfId="0" applyFont="1" applyFill="1" applyBorder="1" applyAlignment="1">
      <alignment horizontal="center" vertical="center" wrapText="1"/>
    </xf>
    <xf numFmtId="165" fontId="33" fillId="0" borderId="13" xfId="1" applyNumberFormat="1" applyFont="1" applyFill="1" applyBorder="1" applyAlignment="1">
      <alignment horizontal="center" vertical="center" wrapText="1"/>
    </xf>
    <xf numFmtId="2" fontId="33" fillId="21" borderId="13" xfId="1" applyNumberFormat="1" applyFont="1" applyFill="1" applyBorder="1" applyAlignment="1">
      <alignment horizontal="center" vertical="center"/>
    </xf>
    <xf numFmtId="0" fontId="33" fillId="21" borderId="13" xfId="0" applyFont="1" applyFill="1" applyBorder="1" applyAlignment="1">
      <alignment vertical="center" wrapText="1"/>
    </xf>
    <xf numFmtId="0" fontId="33" fillId="0" borderId="32" xfId="0" applyFont="1" applyFill="1" applyBorder="1" applyAlignment="1"/>
    <xf numFmtId="0" fontId="33" fillId="0" borderId="53" xfId="0" applyFont="1" applyFill="1" applyBorder="1" applyAlignment="1"/>
    <xf numFmtId="0" fontId="33" fillId="0" borderId="17" xfId="0" applyFont="1" applyFill="1" applyBorder="1" applyAlignment="1"/>
    <xf numFmtId="0" fontId="33" fillId="0" borderId="7" xfId="0" applyFont="1" applyFill="1" applyBorder="1" applyAlignment="1"/>
    <xf numFmtId="0" fontId="33" fillId="0" borderId="8" xfId="0" applyFont="1" applyFill="1" applyBorder="1" applyAlignment="1"/>
    <xf numFmtId="0" fontId="33" fillId="0" borderId="18" xfId="0" applyFont="1" applyFill="1" applyBorder="1" applyAlignment="1"/>
    <xf numFmtId="0" fontId="48" fillId="0" borderId="12" xfId="0" applyFont="1" applyFill="1" applyBorder="1" applyAlignment="1">
      <alignment horizontal="center" vertical="top" wrapText="1"/>
    </xf>
    <xf numFmtId="0" fontId="32" fillId="0" borderId="16" xfId="3" applyFont="1" applyFill="1" applyBorder="1" applyAlignment="1">
      <alignment vertical="center" wrapText="1"/>
    </xf>
    <xf numFmtId="0" fontId="32" fillId="9" borderId="12" xfId="3" applyFont="1" applyFill="1" applyBorder="1" applyAlignment="1">
      <alignment horizontal="center" vertical="center" wrapText="1"/>
    </xf>
    <xf numFmtId="1" fontId="31" fillId="22" borderId="12" xfId="0" applyNumberFormat="1" applyFont="1" applyFill="1" applyBorder="1" applyAlignment="1">
      <alignment horizontal="center" vertical="center" wrapText="1" shrinkToFit="1"/>
    </xf>
    <xf numFmtId="2" fontId="31" fillId="9" borderId="12" xfId="0" applyNumberFormat="1" applyFont="1" applyFill="1" applyBorder="1" applyAlignment="1">
      <alignment horizontal="center" vertical="center" wrapText="1" shrinkToFit="1"/>
    </xf>
    <xf numFmtId="9" fontId="31" fillId="8" borderId="12" xfId="4" applyNumberFormat="1" applyFont="1" applyFill="1" applyBorder="1" applyAlignment="1">
      <alignment vertical="center"/>
    </xf>
    <xf numFmtId="9" fontId="31" fillId="9" borderId="12" xfId="15" applyFont="1" applyFill="1" applyBorder="1" applyAlignment="1">
      <alignment vertical="center" wrapText="1"/>
    </xf>
    <xf numFmtId="165" fontId="31" fillId="21" borderId="12" xfId="5" applyFont="1" applyFill="1" applyBorder="1" applyAlignment="1">
      <alignment horizontal="center" vertical="center" wrapText="1"/>
    </xf>
    <xf numFmtId="167" fontId="30" fillId="2" borderId="45" xfId="5" applyNumberFormat="1" applyFont="1" applyFill="1" applyBorder="1" applyAlignment="1">
      <alignment vertical="center" wrapText="1"/>
    </xf>
    <xf numFmtId="0" fontId="31" fillId="2" borderId="46" xfId="0" applyFont="1" applyFill="1" applyBorder="1" applyAlignment="1">
      <alignment horizontal="center" vertical="center" wrapText="1"/>
    </xf>
    <xf numFmtId="0" fontId="31" fillId="9" borderId="45" xfId="0" applyFont="1" applyFill="1" applyBorder="1" applyAlignment="1">
      <alignment vertical="center" wrapText="1"/>
    </xf>
    <xf numFmtId="0" fontId="32" fillId="0" borderId="21" xfId="3" applyFont="1" applyFill="1" applyBorder="1" applyAlignment="1">
      <alignment vertical="center" wrapText="1"/>
    </xf>
    <xf numFmtId="0" fontId="32" fillId="9" borderId="22" xfId="3" applyFont="1" applyFill="1" applyBorder="1" applyAlignment="1">
      <alignment horizontal="center" vertical="center" wrapText="1"/>
    </xf>
    <xf numFmtId="1" fontId="31" fillId="22" borderId="22" xfId="0" applyNumberFormat="1" applyFont="1" applyFill="1" applyBorder="1" applyAlignment="1">
      <alignment horizontal="center" vertical="center" wrapText="1" shrinkToFit="1"/>
    </xf>
    <xf numFmtId="2" fontId="31" fillId="9" borderId="22" xfId="0" applyNumberFormat="1" applyFont="1" applyFill="1" applyBorder="1" applyAlignment="1">
      <alignment horizontal="center" vertical="center" wrapText="1" shrinkToFit="1"/>
    </xf>
    <xf numFmtId="9" fontId="31" fillId="8" borderId="13" xfId="4" applyNumberFormat="1" applyFont="1" applyFill="1" applyBorder="1" applyAlignment="1">
      <alignment horizontal="center" vertical="center"/>
    </xf>
    <xf numFmtId="0" fontId="31" fillId="0" borderId="12" xfId="0" applyFont="1" applyFill="1" applyBorder="1"/>
    <xf numFmtId="10" fontId="32" fillId="8" borderId="12" xfId="15" applyNumberFormat="1" applyFont="1" applyFill="1" applyBorder="1" applyAlignment="1">
      <alignment horizontal="center" vertical="center" wrapText="1"/>
    </xf>
    <xf numFmtId="10" fontId="31" fillId="8" borderId="13" xfId="15" applyNumberFormat="1" applyFont="1" applyFill="1" applyBorder="1" applyAlignment="1">
      <alignment horizontal="center" vertical="center"/>
    </xf>
    <xf numFmtId="2" fontId="31" fillId="21" borderId="12" xfId="4" applyNumberFormat="1" applyFont="1" applyFill="1" applyBorder="1" applyAlignment="1">
      <alignment vertical="center" wrapText="1"/>
    </xf>
    <xf numFmtId="0" fontId="31" fillId="2" borderId="12" xfId="4" applyFont="1" applyFill="1" applyBorder="1" applyAlignment="1">
      <alignment horizontal="center" vertical="center"/>
    </xf>
    <xf numFmtId="2" fontId="31" fillId="21" borderId="24" xfId="4" applyNumberFormat="1" applyFont="1" applyFill="1" applyBorder="1" applyAlignment="1">
      <alignment horizontal="center" vertical="center" wrapText="1"/>
    </xf>
    <xf numFmtId="2" fontId="31" fillId="21" borderId="25" xfId="4" applyNumberFormat="1" applyFont="1" applyFill="1" applyBorder="1" applyAlignment="1">
      <alignment horizontal="center" vertical="center" wrapText="1"/>
    </xf>
    <xf numFmtId="0" fontId="31" fillId="8" borderId="12" xfId="4" applyFont="1" applyFill="1" applyBorder="1" applyAlignment="1">
      <alignment horizontal="center" vertical="center"/>
    </xf>
    <xf numFmtId="2" fontId="31" fillId="21" borderId="25" xfId="4" applyNumberFormat="1" applyFont="1" applyFill="1" applyBorder="1" applyAlignment="1">
      <alignment vertical="center" wrapText="1"/>
    </xf>
    <xf numFmtId="9" fontId="31" fillId="8" borderId="13" xfId="15" applyFont="1" applyFill="1" applyBorder="1" applyAlignment="1">
      <alignment horizontal="center" vertical="center"/>
    </xf>
    <xf numFmtId="9" fontId="31" fillId="8" borderId="12" xfId="15" applyFont="1" applyFill="1" applyBorder="1" applyAlignment="1">
      <alignment horizontal="center" vertical="center"/>
    </xf>
    <xf numFmtId="0" fontId="31" fillId="2" borderId="45" xfId="0" applyFont="1" applyFill="1" applyBorder="1" applyAlignment="1">
      <alignment horizontal="center" vertical="center" wrapText="1"/>
    </xf>
    <xf numFmtId="0" fontId="31" fillId="0" borderId="20" xfId="0" applyFont="1" applyFill="1" applyBorder="1"/>
    <xf numFmtId="0" fontId="32" fillId="0" borderId="44" xfId="3" applyFont="1" applyFill="1" applyBorder="1" applyAlignment="1">
      <alignment vertical="center" wrapText="1"/>
    </xf>
    <xf numFmtId="0" fontId="32" fillId="9" borderId="20" xfId="3" applyFont="1" applyFill="1" applyBorder="1" applyAlignment="1">
      <alignment horizontal="center" vertical="center" wrapText="1"/>
    </xf>
    <xf numFmtId="1" fontId="31" fillId="22" borderId="20" xfId="0" applyNumberFormat="1" applyFont="1" applyFill="1" applyBorder="1" applyAlignment="1">
      <alignment horizontal="center" vertical="center" wrapText="1" shrinkToFit="1"/>
    </xf>
    <xf numFmtId="2" fontId="31" fillId="9" borderId="20" xfId="0" applyNumberFormat="1" applyFont="1" applyFill="1" applyBorder="1" applyAlignment="1">
      <alignment horizontal="center" vertical="center" wrapText="1" shrinkToFit="1"/>
    </xf>
    <xf numFmtId="0" fontId="31" fillId="2" borderId="20" xfId="4" applyFont="1" applyFill="1" applyBorder="1" applyAlignment="1">
      <alignment horizontal="center" vertical="center"/>
    </xf>
    <xf numFmtId="9" fontId="31" fillId="8" borderId="47" xfId="15" applyFont="1" applyFill="1" applyBorder="1" applyAlignment="1">
      <alignment horizontal="center" vertical="center"/>
    </xf>
    <xf numFmtId="9" fontId="31" fillId="9" borderId="20" xfId="15" applyFont="1" applyFill="1" applyBorder="1" applyAlignment="1">
      <alignment vertical="center" wrapText="1"/>
    </xf>
    <xf numFmtId="2" fontId="31" fillId="21" borderId="42" xfId="4" applyNumberFormat="1" applyFont="1" applyFill="1" applyBorder="1" applyAlignment="1">
      <alignment horizontal="center" vertical="center" wrapText="1"/>
    </xf>
    <xf numFmtId="2" fontId="31" fillId="21" borderId="21" xfId="4" applyNumberFormat="1" applyFont="1" applyFill="1" applyBorder="1" applyAlignment="1">
      <alignment horizontal="center" vertical="center" wrapText="1"/>
    </xf>
    <xf numFmtId="165" fontId="31" fillId="21" borderId="20" xfId="5" applyFont="1" applyFill="1" applyBorder="1" applyAlignment="1">
      <alignment horizontal="center" vertical="center" wrapText="1"/>
    </xf>
    <xf numFmtId="2" fontId="31" fillId="21" borderId="20" xfId="4" applyNumberFormat="1" applyFont="1" applyFill="1" applyBorder="1" applyAlignment="1">
      <alignment vertical="center" wrapText="1"/>
    </xf>
    <xf numFmtId="167" fontId="30" fillId="2" borderId="49" xfId="5" applyNumberFormat="1" applyFont="1" applyFill="1" applyBorder="1" applyAlignment="1">
      <alignment vertical="center" wrapText="1"/>
    </xf>
    <xf numFmtId="0" fontId="31" fillId="2" borderId="49" xfId="0" applyFont="1" applyFill="1" applyBorder="1" applyAlignment="1">
      <alignment horizontal="center" vertical="center" wrapText="1"/>
    </xf>
    <xf numFmtId="0" fontId="31" fillId="9" borderId="49" xfId="0" applyFont="1" applyFill="1" applyBorder="1" applyAlignment="1">
      <alignment vertical="center" wrapText="1"/>
    </xf>
    <xf numFmtId="0" fontId="32" fillId="0" borderId="12" xfId="3" applyFont="1" applyFill="1" applyBorder="1" applyAlignment="1">
      <alignment vertical="center" wrapText="1"/>
    </xf>
    <xf numFmtId="0" fontId="31" fillId="9" borderId="46" xfId="11" applyFont="1" applyFill="1" applyBorder="1" applyAlignment="1">
      <alignment horizontal="center" vertical="center" wrapText="1"/>
    </xf>
    <xf numFmtId="0" fontId="34" fillId="9" borderId="12" xfId="3" applyFont="1" applyFill="1" applyBorder="1" applyAlignment="1">
      <alignment horizontal="center" vertical="center" wrapText="1"/>
    </xf>
    <xf numFmtId="1" fontId="35" fillId="22" borderId="12" xfId="11" applyNumberFormat="1" applyFont="1" applyFill="1" applyBorder="1" applyAlignment="1">
      <alignment horizontal="center" vertical="center" wrapText="1" shrinkToFit="1"/>
    </xf>
    <xf numFmtId="2" fontId="35" fillId="9" borderId="12" xfId="11" applyNumberFormat="1" applyFont="1" applyFill="1" applyBorder="1" applyAlignment="1">
      <alignment horizontal="center" vertical="center" wrapText="1" shrinkToFit="1"/>
    </xf>
    <xf numFmtId="9" fontId="35" fillId="2" borderId="13" xfId="12" applyNumberFormat="1" applyFont="1" applyFill="1" applyBorder="1" applyAlignment="1">
      <alignment horizontal="center" vertical="center"/>
    </xf>
    <xf numFmtId="167" fontId="51" fillId="21" borderId="45" xfId="5" applyNumberFormat="1" applyFont="1" applyFill="1" applyBorder="1" applyAlignment="1">
      <alignment horizontal="center" vertical="center" wrapText="1"/>
    </xf>
    <xf numFmtId="165" fontId="51" fillId="21" borderId="45" xfId="5" applyFont="1" applyFill="1" applyBorder="1" applyAlignment="1">
      <alignment horizontal="center" vertical="center" wrapText="1"/>
    </xf>
    <xf numFmtId="0" fontId="35" fillId="21" borderId="46" xfId="11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center"/>
    </xf>
    <xf numFmtId="0" fontId="35" fillId="9" borderId="13" xfId="12" applyFont="1" applyFill="1" applyBorder="1" applyAlignment="1">
      <alignment vertical="center" wrapText="1"/>
    </xf>
    <xf numFmtId="0" fontId="35" fillId="2" borderId="54" xfId="11" applyFont="1" applyFill="1" applyBorder="1" applyAlignment="1">
      <alignment vertical="center" wrapText="1"/>
    </xf>
    <xf numFmtId="0" fontId="35" fillId="9" borderId="54" xfId="11" applyFont="1" applyFill="1" applyBorder="1" applyAlignment="1">
      <alignment vertical="center" wrapText="1"/>
    </xf>
    <xf numFmtId="0" fontId="35" fillId="21" borderId="45" xfId="11" applyFont="1" applyFill="1" applyBorder="1" applyAlignment="1">
      <alignment vertical="center" wrapText="1"/>
    </xf>
    <xf numFmtId="165" fontId="35" fillId="22" borderId="12" xfId="5" applyFont="1" applyFill="1" applyBorder="1" applyAlignment="1">
      <alignment horizontal="center" vertical="center" wrapText="1"/>
    </xf>
    <xf numFmtId="0" fontId="35" fillId="4" borderId="13" xfId="12" applyFont="1" applyFill="1" applyBorder="1" applyAlignment="1">
      <alignment horizontal="center" vertical="center"/>
    </xf>
    <xf numFmtId="167" fontId="51" fillId="21" borderId="45" xfId="5" applyNumberFormat="1" applyFont="1" applyFill="1" applyBorder="1" applyAlignment="1">
      <alignment vertical="center" wrapText="1"/>
    </xf>
    <xf numFmtId="0" fontId="35" fillId="21" borderId="46" xfId="11" applyFont="1" applyFill="1" applyBorder="1" applyAlignment="1">
      <alignment horizontal="center" vertical="center" wrapText="1"/>
    </xf>
    <xf numFmtId="0" fontId="35" fillId="2" borderId="46" xfId="11" applyFont="1" applyFill="1" applyBorder="1" applyAlignment="1">
      <alignment vertical="center" wrapText="1"/>
    </xf>
    <xf numFmtId="0" fontId="35" fillId="9" borderId="46" xfId="11" applyFont="1" applyFill="1" applyBorder="1" applyAlignment="1">
      <alignment vertical="center" wrapText="1"/>
    </xf>
    <xf numFmtId="0" fontId="31" fillId="9" borderId="0" xfId="11" applyFont="1" applyFill="1" applyBorder="1" applyAlignment="1">
      <alignment horizontal="center" vertical="center" wrapText="1"/>
    </xf>
    <xf numFmtId="0" fontId="35" fillId="22" borderId="12" xfId="5" applyNumberFormat="1" applyFont="1" applyFill="1" applyBorder="1" applyAlignment="1">
      <alignment horizontal="center" vertical="center" wrapText="1"/>
    </xf>
    <xf numFmtId="2" fontId="35" fillId="22" borderId="12" xfId="11" applyNumberFormat="1" applyFont="1" applyFill="1" applyBorder="1" applyAlignment="1">
      <alignment horizontal="center" vertical="center" wrapText="1" shrinkToFit="1"/>
    </xf>
    <xf numFmtId="0" fontId="29" fillId="0" borderId="0" xfId="0" applyFont="1" applyFill="1" applyBorder="1" applyAlignment="1">
      <alignment horizontal="center" vertical="center" textRotation="90" wrapText="1"/>
    </xf>
    <xf numFmtId="0" fontId="31" fillId="22" borderId="12" xfId="0" applyNumberFormat="1" applyFont="1" applyFill="1" applyBorder="1" applyAlignment="1">
      <alignment horizontal="center" vertical="center" textRotation="90" wrapText="1"/>
    </xf>
    <xf numFmtId="0" fontId="29" fillId="21" borderId="12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textRotation="90" wrapText="1"/>
    </xf>
    <xf numFmtId="0" fontId="31" fillId="0" borderId="12" xfId="3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vertical="top" wrapText="1"/>
    </xf>
    <xf numFmtId="0" fontId="31" fillId="9" borderId="12" xfId="3" applyFont="1" applyFill="1" applyBorder="1" applyAlignment="1">
      <alignment vertical="center" wrapText="1"/>
    </xf>
    <xf numFmtId="0" fontId="31" fillId="0" borderId="0" xfId="0" applyFont="1" applyFill="1"/>
    <xf numFmtId="0" fontId="32" fillId="9" borderId="44" xfId="3" applyFont="1" applyFill="1" applyBorder="1" applyAlignment="1">
      <alignment horizontal="center" vertical="center" textRotation="90" wrapText="1"/>
    </xf>
    <xf numFmtId="167" fontId="30" fillId="2" borderId="45" xfId="5" applyNumberFormat="1" applyFont="1" applyFill="1" applyBorder="1" applyAlignment="1">
      <alignment horizontal="center" vertical="center" wrapText="1"/>
    </xf>
    <xf numFmtId="165" fontId="30" fillId="2" borderId="45" xfId="5" applyFont="1" applyFill="1" applyBorder="1" applyAlignment="1">
      <alignment horizontal="center" vertical="center" wrapText="1"/>
    </xf>
    <xf numFmtId="0" fontId="31" fillId="0" borderId="46" xfId="0" applyFont="1" applyFill="1" applyBorder="1" applyAlignment="1">
      <alignment horizontal="center" vertical="center" wrapText="1"/>
    </xf>
    <xf numFmtId="0" fontId="31" fillId="9" borderId="13" xfId="14" applyFont="1" applyFill="1" applyBorder="1" applyAlignment="1">
      <alignment horizontal="left" vertical="center" wrapText="1"/>
    </xf>
    <xf numFmtId="0" fontId="31" fillId="9" borderId="50" xfId="0" applyFont="1" applyFill="1" applyBorder="1" applyAlignment="1">
      <alignment vertical="center" wrapText="1"/>
    </xf>
    <xf numFmtId="0" fontId="31" fillId="2" borderId="13" xfId="4" applyFont="1" applyFill="1" applyBorder="1" applyAlignment="1">
      <alignment horizontal="center" vertical="center"/>
    </xf>
    <xf numFmtId="0" fontId="31" fillId="2" borderId="14" xfId="4" applyFont="1" applyFill="1" applyBorder="1" applyAlignment="1">
      <alignment horizontal="center" vertical="center"/>
    </xf>
    <xf numFmtId="0" fontId="31" fillId="2" borderId="16" xfId="4" applyFont="1" applyFill="1" applyBorder="1" applyAlignment="1">
      <alignment horizontal="center" vertical="center"/>
    </xf>
    <xf numFmtId="0" fontId="31" fillId="9" borderId="13" xfId="4" applyFont="1" applyFill="1" applyBorder="1" applyAlignment="1">
      <alignment horizontal="center" vertical="center" wrapText="1"/>
    </xf>
    <xf numFmtId="0" fontId="31" fillId="9" borderId="13" xfId="4" applyFont="1" applyFill="1" applyBorder="1" applyAlignment="1">
      <alignment vertical="center" wrapText="1"/>
    </xf>
    <xf numFmtId="0" fontId="31" fillId="9" borderId="0" xfId="0" applyFont="1" applyFill="1" applyAlignment="1">
      <alignment vertical="center" wrapText="1"/>
    </xf>
    <xf numFmtId="165" fontId="31" fillId="21" borderId="53" xfId="5" applyFont="1" applyFill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textRotation="90"/>
    </xf>
    <xf numFmtId="0" fontId="32" fillId="0" borderId="14" xfId="3" applyFont="1" applyFill="1" applyBorder="1" applyAlignment="1">
      <alignment vertical="center" wrapText="1"/>
    </xf>
    <xf numFmtId="0" fontId="32" fillId="0" borderId="50" xfId="3" applyFont="1" applyFill="1" applyBorder="1" applyAlignment="1">
      <alignment vertical="center" wrapText="1"/>
    </xf>
    <xf numFmtId="1" fontId="30" fillId="9" borderId="12" xfId="0" applyNumberFormat="1" applyFont="1" applyFill="1" applyBorder="1" applyAlignment="1">
      <alignment horizontal="center" vertical="center" wrapText="1" shrinkToFit="1"/>
    </xf>
    <xf numFmtId="2" fontId="31" fillId="22" borderId="12" xfId="0" applyNumberFormat="1" applyFont="1" applyFill="1" applyBorder="1" applyAlignment="1">
      <alignment horizontal="center" vertical="center" wrapText="1" shrinkToFit="1"/>
    </xf>
    <xf numFmtId="9" fontId="31" fillId="7" borderId="13" xfId="15" applyFont="1" applyFill="1" applyBorder="1" applyAlignment="1">
      <alignment horizontal="center" vertical="center"/>
    </xf>
    <xf numFmtId="2" fontId="31" fillId="21" borderId="12" xfId="4" applyNumberFormat="1" applyFont="1" applyFill="1" applyBorder="1" applyAlignment="1">
      <alignment horizontal="center" vertical="center" wrapText="1"/>
    </xf>
    <xf numFmtId="0" fontId="31" fillId="9" borderId="12" xfId="4" applyFont="1" applyFill="1" applyBorder="1" applyAlignment="1">
      <alignment vertical="center" wrapText="1"/>
    </xf>
    <xf numFmtId="0" fontId="31" fillId="2" borderId="15" xfId="4" applyFont="1" applyFill="1" applyBorder="1" applyAlignment="1">
      <alignment vertical="center" wrapText="1"/>
    </xf>
    <xf numFmtId="0" fontId="31" fillId="2" borderId="55" xfId="0" applyFont="1" applyFill="1" applyBorder="1" applyAlignment="1">
      <alignment vertical="center" wrapText="1"/>
    </xf>
    <xf numFmtId="0" fontId="31" fillId="0" borderId="50" xfId="0" applyFont="1" applyFill="1" applyBorder="1" applyAlignment="1">
      <alignment vertical="center" wrapText="1"/>
    </xf>
    <xf numFmtId="165" fontId="35" fillId="22" borderId="12" xfId="1" applyFont="1" applyFill="1" applyBorder="1" applyAlignment="1">
      <alignment horizontal="center" vertical="center" wrapText="1"/>
    </xf>
    <xf numFmtId="165" fontId="33" fillId="0" borderId="0" xfId="5" applyFont="1" applyFill="1" applyBorder="1" applyAlignment="1">
      <alignment horizontal="center" vertical="center" wrapText="1"/>
    </xf>
    <xf numFmtId="0" fontId="33" fillId="2" borderId="0" xfId="3" applyFont="1" applyFill="1" applyBorder="1" applyAlignment="1">
      <alignment vertical="center" wrapText="1"/>
    </xf>
    <xf numFmtId="0" fontId="44" fillId="0" borderId="42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44" fillId="0" borderId="21" xfId="0" applyFont="1" applyFill="1" applyBorder="1" applyAlignment="1">
      <alignment vertical="center" wrapText="1"/>
    </xf>
    <xf numFmtId="0" fontId="33" fillId="0" borderId="0" xfId="7" applyFont="1" applyFill="1" applyBorder="1" applyAlignment="1">
      <alignment horizontal="center" vertical="center" textRotation="90" wrapText="1"/>
    </xf>
    <xf numFmtId="0" fontId="33" fillId="0" borderId="0" xfId="6" applyFont="1" applyFill="1" applyBorder="1" applyAlignment="1">
      <alignment vertical="center" wrapText="1"/>
    </xf>
    <xf numFmtId="0" fontId="33" fillId="0" borderId="0" xfId="6" applyFont="1" applyFill="1" applyBorder="1" applyAlignment="1">
      <alignment horizontal="center" vertical="center" wrapText="1"/>
    </xf>
    <xf numFmtId="0" fontId="33" fillId="2" borderId="0" xfId="3" applyFont="1" applyFill="1" applyBorder="1" applyAlignment="1">
      <alignment horizontal="left" vertical="center" wrapText="1"/>
    </xf>
    <xf numFmtId="0" fontId="33" fillId="0" borderId="0" xfId="4" applyFont="1" applyFill="1" applyBorder="1" applyAlignment="1">
      <alignment vertical="center"/>
    </xf>
    <xf numFmtId="0" fontId="33" fillId="0" borderId="21" xfId="6" applyFont="1" applyFill="1" applyBorder="1" applyAlignment="1">
      <alignment vertical="center" wrapText="1"/>
    </xf>
    <xf numFmtId="0" fontId="44" fillId="0" borderId="0" xfId="0" applyFont="1" applyFill="1" applyBorder="1" applyAlignment="1">
      <alignment horizontal="center" vertical="center" textRotation="90" wrapText="1"/>
    </xf>
    <xf numFmtId="0" fontId="33" fillId="0" borderId="0" xfId="0" applyFont="1" applyFill="1" applyBorder="1" applyAlignment="1">
      <alignment vertical="center" wrapText="1" shrinkToFit="1"/>
    </xf>
    <xf numFmtId="9" fontId="33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0" fontId="33" fillId="0" borderId="0" xfId="0" applyFont="1" applyFill="1" applyBorder="1"/>
    <xf numFmtId="0" fontId="32" fillId="0" borderId="43" xfId="3" applyFont="1" applyFill="1" applyBorder="1" applyAlignment="1">
      <alignment horizontal="center" vertical="center" textRotation="90" wrapText="1"/>
    </xf>
    <xf numFmtId="2" fontId="31" fillId="9" borderId="14" xfId="0" applyNumberFormat="1" applyFont="1" applyFill="1" applyBorder="1" applyAlignment="1">
      <alignment horizontal="center" vertical="center" wrapText="1" shrinkToFit="1"/>
    </xf>
    <xf numFmtId="0" fontId="31" fillId="9" borderId="14" xfId="4" applyFont="1" applyFill="1" applyBorder="1" applyAlignment="1">
      <alignment horizontal="center" vertical="center" wrapText="1"/>
    </xf>
    <xf numFmtId="0" fontId="50" fillId="9" borderId="27" xfId="3" applyFont="1" applyFill="1" applyBorder="1" applyAlignment="1">
      <alignment horizontal="center" vertical="center" textRotation="90" wrapText="1"/>
    </xf>
    <xf numFmtId="0" fontId="34" fillId="9" borderId="27" xfId="3" applyFont="1" applyFill="1" applyBorder="1" applyAlignment="1">
      <alignment horizontal="center" vertical="center" wrapText="1"/>
    </xf>
    <xf numFmtId="0" fontId="35" fillId="4" borderId="27" xfId="12" applyFont="1" applyFill="1" applyBorder="1" applyAlignment="1">
      <alignment horizontal="center" vertical="center"/>
    </xf>
    <xf numFmtId="2" fontId="35" fillId="8" borderId="27" xfId="12" applyNumberFormat="1" applyFont="1" applyFill="1" applyBorder="1" applyAlignment="1">
      <alignment horizontal="center" vertical="center" wrapText="1"/>
    </xf>
    <xf numFmtId="0" fontId="34" fillId="9" borderId="14" xfId="3" applyFont="1" applyFill="1" applyBorder="1" applyAlignment="1">
      <alignment vertical="center" wrapText="1"/>
    </xf>
    <xf numFmtId="0" fontId="31" fillId="2" borderId="14" xfId="0" applyFont="1" applyFill="1" applyBorder="1" applyAlignment="1">
      <alignment horizontal="center" vertical="center"/>
    </xf>
    <xf numFmtId="0" fontId="31" fillId="2" borderId="14" xfId="0" applyFont="1" applyFill="1" applyBorder="1" applyAlignment="1">
      <alignment vertical="center"/>
    </xf>
    <xf numFmtId="0" fontId="13" fillId="0" borderId="43" xfId="0" applyFont="1" applyFill="1" applyBorder="1" applyAlignment="1"/>
    <xf numFmtId="0" fontId="13" fillId="0" borderId="0" xfId="0" applyFont="1" applyFill="1" applyAlignment="1"/>
    <xf numFmtId="0" fontId="44" fillId="0" borderId="47" xfId="0" applyFont="1" applyFill="1" applyBorder="1" applyAlignment="1">
      <alignment vertical="center" wrapText="1"/>
    </xf>
    <xf numFmtId="0" fontId="44" fillId="0" borderId="29" xfId="0" applyFont="1" applyFill="1" applyBorder="1" applyAlignment="1">
      <alignment vertical="center" wrapText="1"/>
    </xf>
    <xf numFmtId="0" fontId="33" fillId="0" borderId="30" xfId="6" applyFont="1" applyFill="1" applyBorder="1" applyAlignment="1">
      <alignment vertical="center" wrapText="1"/>
    </xf>
    <xf numFmtId="0" fontId="33" fillId="0" borderId="30" xfId="8" applyFont="1" applyFill="1" applyBorder="1" applyAlignment="1">
      <alignment vertical="center" wrapText="1"/>
    </xf>
    <xf numFmtId="1" fontId="33" fillId="22" borderId="47" xfId="6" applyNumberFormat="1" applyFont="1" applyFill="1" applyBorder="1" applyAlignment="1">
      <alignment horizontal="center" vertical="center" wrapText="1" shrinkToFit="1"/>
    </xf>
    <xf numFmtId="2" fontId="33" fillId="0" borderId="47" xfId="6" applyNumberFormat="1" applyFont="1" applyFill="1" applyBorder="1" applyAlignment="1">
      <alignment horizontal="center" vertical="center" wrapText="1" shrinkToFit="1"/>
    </xf>
    <xf numFmtId="0" fontId="33" fillId="0" borderId="29" xfId="6" applyFont="1" applyFill="1" applyBorder="1" applyAlignment="1">
      <alignment horizontal="center" vertical="center" wrapText="1"/>
    </xf>
    <xf numFmtId="165" fontId="33" fillId="0" borderId="47" xfId="5" applyFont="1" applyFill="1" applyBorder="1" applyAlignment="1">
      <alignment horizontal="center" vertical="center" wrapText="1"/>
    </xf>
    <xf numFmtId="0" fontId="33" fillId="2" borderId="47" xfId="3" applyFont="1" applyFill="1" applyBorder="1" applyAlignment="1">
      <alignment vertical="center" wrapText="1"/>
    </xf>
    <xf numFmtId="167" fontId="33" fillId="2" borderId="20" xfId="5" applyNumberFormat="1" applyFont="1" applyFill="1" applyBorder="1" applyAlignment="1">
      <alignment horizontal="center" vertical="center" wrapText="1"/>
    </xf>
    <xf numFmtId="9" fontId="33" fillId="0" borderId="39" xfId="0" applyNumberFormat="1" applyFont="1" applyFill="1" applyBorder="1" applyAlignment="1">
      <alignment horizontal="center" vertical="center" wrapText="1"/>
    </xf>
    <xf numFmtId="9" fontId="33" fillId="0" borderId="38" xfId="0" applyNumberFormat="1" applyFont="1" applyFill="1" applyBorder="1" applyAlignment="1">
      <alignment horizontal="center" vertical="center" wrapText="1"/>
    </xf>
    <xf numFmtId="165" fontId="33" fillId="2" borderId="13" xfId="5" applyFont="1" applyFill="1" applyBorder="1" applyAlignment="1">
      <alignment vertical="center" wrapText="1"/>
    </xf>
    <xf numFmtId="0" fontId="44" fillId="0" borderId="39" xfId="0" applyFont="1" applyFill="1" applyBorder="1" applyAlignment="1">
      <alignment horizontal="center" vertical="center" textRotation="90" wrapText="1"/>
    </xf>
    <xf numFmtId="0" fontId="32" fillId="0" borderId="13" xfId="3" applyFont="1" applyFill="1" applyBorder="1" applyAlignment="1">
      <alignment horizontal="center" vertical="center" textRotation="90" wrapText="1"/>
    </xf>
    <xf numFmtId="0" fontId="33" fillId="0" borderId="16" xfId="7" applyFont="1" applyFill="1" applyBorder="1" applyAlignment="1">
      <alignment horizontal="center" vertical="center" textRotation="90" wrapText="1"/>
    </xf>
    <xf numFmtId="167" fontId="30" fillId="2" borderId="14" xfId="5" applyNumberFormat="1" applyFont="1" applyFill="1" applyBorder="1" applyAlignment="1">
      <alignment vertical="center" wrapText="1"/>
    </xf>
    <xf numFmtId="0" fontId="31" fillId="9" borderId="16" xfId="4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vertical="center" wrapText="1"/>
    </xf>
    <xf numFmtId="0" fontId="31" fillId="2" borderId="12" xfId="0" applyFont="1" applyFill="1" applyBorder="1" applyAlignment="1">
      <alignment horizontal="center" vertical="center" wrapText="1"/>
    </xf>
    <xf numFmtId="0" fontId="31" fillId="9" borderId="16" xfId="11" applyFont="1" applyFill="1" applyBorder="1" applyAlignment="1">
      <alignment horizontal="center" vertical="center" wrapText="1"/>
    </xf>
    <xf numFmtId="0" fontId="35" fillId="2" borderId="13" xfId="11" applyFont="1" applyFill="1" applyBorder="1" applyAlignment="1">
      <alignment vertical="center" wrapText="1"/>
    </xf>
    <xf numFmtId="0" fontId="35" fillId="2" borderId="12" xfId="11" applyFont="1" applyFill="1" applyBorder="1" applyAlignment="1">
      <alignment vertical="center" wrapText="1"/>
    </xf>
    <xf numFmtId="0" fontId="35" fillId="9" borderId="12" xfId="11" applyFont="1" applyFill="1" applyBorder="1" applyAlignment="1">
      <alignment vertical="center" wrapText="1"/>
    </xf>
    <xf numFmtId="0" fontId="31" fillId="0" borderId="44" xfId="0" applyFont="1" applyFill="1" applyBorder="1" applyAlignment="1">
      <alignment horizontal="center" vertical="center" wrapText="1"/>
    </xf>
    <xf numFmtId="0" fontId="31" fillId="9" borderId="44" xfId="3" applyFont="1" applyFill="1" applyBorder="1" applyAlignment="1">
      <alignment vertical="center" wrapText="1"/>
    </xf>
    <xf numFmtId="0" fontId="32" fillId="9" borderId="0" xfId="3" applyFont="1" applyFill="1" applyBorder="1" applyAlignment="1">
      <alignment horizontal="center" vertical="center" textRotation="90" wrapText="1"/>
    </xf>
    <xf numFmtId="0" fontId="32" fillId="9" borderId="0" xfId="3" applyFont="1" applyFill="1" applyBorder="1" applyAlignment="1">
      <alignment horizontal="center" vertical="center" wrapText="1"/>
    </xf>
    <xf numFmtId="1" fontId="31" fillId="22" borderId="47" xfId="0" applyNumberFormat="1" applyFont="1" applyFill="1" applyBorder="1" applyAlignment="1">
      <alignment horizontal="center" vertical="center" wrapText="1" shrinkToFit="1"/>
    </xf>
    <xf numFmtId="2" fontId="31" fillId="9" borderId="47" xfId="0" applyNumberFormat="1" applyFont="1" applyFill="1" applyBorder="1" applyAlignment="1">
      <alignment horizontal="center" vertical="center" wrapText="1" shrinkToFit="1"/>
    </xf>
    <xf numFmtId="0" fontId="32" fillId="9" borderId="44" xfId="3" applyFont="1" applyFill="1" applyBorder="1" applyAlignment="1">
      <alignment horizontal="left" vertical="center" wrapText="1"/>
    </xf>
    <xf numFmtId="0" fontId="31" fillId="2" borderId="0" xfId="4" applyFont="1" applyFill="1" applyBorder="1" applyAlignment="1">
      <alignment horizontal="center" vertical="center"/>
    </xf>
    <xf numFmtId="167" fontId="30" fillId="2" borderId="13" xfId="5" applyNumberFormat="1" applyFont="1" applyFill="1" applyBorder="1" applyAlignment="1">
      <alignment vertical="center" wrapText="1"/>
    </xf>
    <xf numFmtId="167" fontId="30" fillId="2" borderId="12" xfId="5" applyNumberFormat="1" applyFont="1" applyFill="1" applyBorder="1" applyAlignment="1">
      <alignment vertical="center" wrapText="1"/>
    </xf>
    <xf numFmtId="0" fontId="13" fillId="0" borderId="42" xfId="0" applyFont="1" applyFill="1" applyBorder="1"/>
    <xf numFmtId="0" fontId="31" fillId="9" borderId="16" xfId="0" applyFont="1" applyFill="1" applyBorder="1"/>
    <xf numFmtId="0" fontId="31" fillId="22" borderId="13" xfId="0" applyFont="1" applyFill="1" applyBorder="1" applyAlignment="1">
      <alignment horizontal="center" vertical="center"/>
    </xf>
    <xf numFmtId="0" fontId="31" fillId="9" borderId="13" xfId="0" applyFont="1" applyFill="1" applyBorder="1"/>
    <xf numFmtId="0" fontId="35" fillId="9" borderId="13" xfId="4" applyFont="1" applyFill="1" applyBorder="1" applyAlignment="1">
      <alignment vertical="center" wrapText="1"/>
    </xf>
    <xf numFmtId="0" fontId="35" fillId="2" borderId="13" xfId="4" applyFont="1" applyFill="1" applyBorder="1" applyAlignment="1">
      <alignment vertical="center" wrapText="1"/>
    </xf>
    <xf numFmtId="0" fontId="33" fillId="2" borderId="13" xfId="0" applyFont="1" applyFill="1" applyBorder="1"/>
    <xf numFmtId="1" fontId="13" fillId="0" borderId="0" xfId="0" applyNumberFormat="1" applyFont="1" applyFill="1" applyBorder="1" applyAlignment="1">
      <alignment horizontal="center" wrapText="1"/>
    </xf>
    <xf numFmtId="1" fontId="33" fillId="2" borderId="40" xfId="0" applyNumberFormat="1" applyFont="1" applyFill="1" applyBorder="1" applyAlignment="1">
      <alignment horizontal="center" vertical="center" wrapText="1"/>
    </xf>
    <xf numFmtId="1" fontId="33" fillId="2" borderId="13" xfId="0" applyNumberFormat="1" applyFont="1" applyFill="1" applyBorder="1" applyAlignment="1">
      <alignment horizontal="center" vertical="center" wrapText="1"/>
    </xf>
    <xf numFmtId="1" fontId="31" fillId="2" borderId="13" xfId="4" applyNumberFormat="1" applyFont="1" applyFill="1" applyBorder="1" applyAlignment="1">
      <alignment horizontal="center" vertical="center"/>
    </xf>
    <xf numFmtId="1" fontId="31" fillId="2" borderId="14" xfId="4" applyNumberFormat="1" applyFont="1" applyFill="1" applyBorder="1" applyAlignment="1">
      <alignment horizontal="center" vertical="center"/>
    </xf>
    <xf numFmtId="1" fontId="31" fillId="2" borderId="44" xfId="4" applyNumberFormat="1" applyFont="1" applyFill="1" applyBorder="1" applyAlignment="1">
      <alignment horizontal="center" vertical="center"/>
    </xf>
    <xf numFmtId="1" fontId="31" fillId="2" borderId="13" xfId="0" applyNumberFormat="1" applyFont="1" applyFill="1" applyBorder="1" applyAlignment="1">
      <alignment horizontal="center" vertical="center"/>
    </xf>
    <xf numFmtId="1" fontId="31" fillId="2" borderId="12" xfId="4" applyNumberFormat="1" applyFont="1" applyFill="1" applyBorder="1" applyAlignment="1">
      <alignment horizontal="center" vertical="center"/>
    </xf>
    <xf numFmtId="1" fontId="14" fillId="0" borderId="10" xfId="0" applyNumberFormat="1" applyFont="1" applyFill="1" applyBorder="1" applyAlignment="1">
      <alignment horizontal="center" vertical="top" wrapText="1"/>
    </xf>
    <xf numFmtId="1" fontId="13" fillId="0" borderId="7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4" xfId="0" applyNumberFormat="1" applyFont="1" applyFill="1" applyBorder="1" applyAlignment="1">
      <alignment horizontal="center" vertical="center" wrapText="1"/>
    </xf>
    <xf numFmtId="1" fontId="44" fillId="0" borderId="29" xfId="0" applyNumberFormat="1" applyFont="1" applyFill="1" applyBorder="1" applyAlignment="1">
      <alignment horizontal="center" vertical="center" wrapText="1"/>
    </xf>
    <xf numFmtId="1" fontId="33" fillId="2" borderId="12" xfId="8" applyNumberFormat="1" applyFont="1" applyFill="1" applyBorder="1" applyAlignment="1">
      <alignment horizontal="center" vertical="center" wrapText="1"/>
    </xf>
    <xf numFmtId="1" fontId="33" fillId="2" borderId="29" xfId="3" applyNumberFormat="1" applyFont="1" applyFill="1" applyBorder="1" applyAlignment="1">
      <alignment horizontal="center" vertical="center" wrapText="1"/>
    </xf>
    <xf numFmtId="1" fontId="33" fillId="2" borderId="12" xfId="0" applyNumberFormat="1" applyFont="1" applyFill="1" applyBorder="1" applyAlignment="1">
      <alignment horizontal="center" vertical="center" wrapText="1"/>
    </xf>
    <xf numFmtId="1" fontId="33" fillId="2" borderId="0" xfId="0" applyNumberFormat="1" applyFont="1" applyFill="1" applyBorder="1" applyAlignment="1">
      <alignment horizontal="center" vertical="center" wrapText="1"/>
    </xf>
    <xf numFmtId="1" fontId="33" fillId="2" borderId="38" xfId="0" applyNumberFormat="1" applyFont="1" applyFill="1" applyBorder="1" applyAlignment="1">
      <alignment horizontal="center" vertical="center" wrapText="1"/>
    </xf>
    <xf numFmtId="1" fontId="33" fillId="2" borderId="17" xfId="0" applyNumberFormat="1" applyFont="1" applyFill="1" applyBorder="1" applyAlignment="1">
      <alignment horizontal="center" vertical="center" wrapText="1"/>
    </xf>
    <xf numFmtId="1" fontId="33" fillId="0" borderId="53" xfId="0" applyNumberFormat="1" applyFont="1" applyFill="1" applyBorder="1" applyAlignment="1">
      <alignment horizontal="center"/>
    </xf>
    <xf numFmtId="1" fontId="35" fillId="2" borderId="12" xfId="13" applyNumberFormat="1" applyFont="1" applyFill="1" applyBorder="1" applyAlignment="1">
      <alignment horizontal="center" vertical="center" wrapText="1"/>
    </xf>
    <xf numFmtId="1" fontId="35" fillId="2" borderId="13" xfId="13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Alignment="1">
      <alignment horizontal="center"/>
    </xf>
    <xf numFmtId="2" fontId="35" fillId="21" borderId="12" xfId="5" applyNumberFormat="1" applyFont="1" applyFill="1" applyBorder="1" applyAlignment="1">
      <alignment horizontal="center" vertical="center" wrapText="1"/>
    </xf>
    <xf numFmtId="9" fontId="32" fillId="8" borderId="12" xfId="9" applyFont="1" applyFill="1" applyBorder="1" applyAlignment="1">
      <alignment horizontal="center" vertical="center" wrapText="1"/>
    </xf>
    <xf numFmtId="1" fontId="35" fillId="9" borderId="12" xfId="13" applyNumberFormat="1" applyFont="1" applyFill="1" applyBorder="1" applyAlignment="1">
      <alignment horizontal="center" vertical="center" wrapText="1"/>
    </xf>
    <xf numFmtId="2" fontId="31" fillId="21" borderId="24" xfId="4" applyNumberFormat="1" applyFont="1" applyFill="1" applyBorder="1" applyAlignment="1">
      <alignment horizontal="center" vertical="center" wrapText="1"/>
    </xf>
    <xf numFmtId="2" fontId="31" fillId="21" borderId="25" xfId="4" applyNumberFormat="1" applyFont="1" applyFill="1" applyBorder="1" applyAlignment="1">
      <alignment horizontal="center" vertical="center" wrapText="1"/>
    </xf>
    <xf numFmtId="0" fontId="0" fillId="0" borderId="0" xfId="0"/>
    <xf numFmtId="0" fontId="31" fillId="21" borderId="12" xfId="0" applyFont="1" applyFill="1" applyBorder="1" applyAlignment="1">
      <alignment vertical="center"/>
    </xf>
    <xf numFmtId="2" fontId="8" fillId="21" borderId="25" xfId="4" applyNumberFormat="1" applyFont="1" applyFill="1" applyBorder="1" applyAlignment="1">
      <alignment horizontal="center" vertical="center" wrapText="1"/>
    </xf>
    <xf numFmtId="2" fontId="8" fillId="21" borderId="12" xfId="4" applyNumberFormat="1" applyFont="1" applyFill="1" applyBorder="1" applyAlignment="1">
      <alignment vertical="center" wrapText="1"/>
    </xf>
    <xf numFmtId="1" fontId="31" fillId="2" borderId="12" xfId="0" applyNumberFormat="1" applyFont="1" applyFill="1" applyBorder="1" applyAlignment="1">
      <alignment horizontal="center" vertical="center"/>
    </xf>
    <xf numFmtId="0" fontId="17" fillId="0" borderId="48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justify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12" xfId="0" applyFont="1" applyBorder="1"/>
    <xf numFmtId="0" fontId="15" fillId="0" borderId="49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0" borderId="50" xfId="0" applyFont="1" applyBorder="1" applyAlignment="1">
      <alignment horizontal="justify" vertical="center" wrapText="1"/>
    </xf>
    <xf numFmtId="0" fontId="15" fillId="0" borderId="62" xfId="0" applyFont="1" applyBorder="1"/>
    <xf numFmtId="0" fontId="15" fillId="0" borderId="63" xfId="0" applyFont="1" applyBorder="1"/>
    <xf numFmtId="0" fontId="15" fillId="0" borderId="64" xfId="0" applyFont="1" applyBorder="1"/>
    <xf numFmtId="0" fontId="15" fillId="0" borderId="5" xfId="0" applyFont="1" applyBorder="1"/>
    <xf numFmtId="168" fontId="17" fillId="0" borderId="68" xfId="0" applyNumberFormat="1" applyFont="1" applyBorder="1"/>
    <xf numFmtId="2" fontId="33" fillId="20" borderId="16" xfId="3" applyNumberFormat="1" applyFont="1" applyFill="1" applyBorder="1" applyAlignment="1">
      <alignment vertical="center" wrapText="1"/>
    </xf>
    <xf numFmtId="168" fontId="33" fillId="20" borderId="14" xfId="0" applyNumberFormat="1" applyFont="1" applyFill="1" applyBorder="1" applyAlignment="1">
      <alignment vertical="center" wrapText="1" shrinkToFit="1"/>
    </xf>
    <xf numFmtId="168" fontId="33" fillId="20" borderId="14" xfId="0" applyNumberFormat="1" applyFont="1" applyFill="1" applyBorder="1" applyAlignment="1">
      <alignment vertical="center" shrinkToFit="1"/>
    </xf>
    <xf numFmtId="168" fontId="33" fillId="20" borderId="16" xfId="3" applyNumberFormat="1" applyFont="1" applyFill="1" applyBorder="1" applyAlignment="1">
      <alignment vertical="center" wrapText="1"/>
    </xf>
    <xf numFmtId="168" fontId="33" fillId="20" borderId="16" xfId="0" applyNumberFormat="1" applyFont="1" applyFill="1" applyBorder="1" applyAlignment="1">
      <alignment vertical="center" wrapText="1"/>
    </xf>
    <xf numFmtId="168" fontId="33" fillId="20" borderId="16" xfId="0" applyNumberFormat="1" applyFont="1" applyFill="1" applyBorder="1" applyAlignment="1">
      <alignment vertical="center" wrapText="1" shrinkToFit="1"/>
    </xf>
    <xf numFmtId="168" fontId="33" fillId="20" borderId="27" xfId="0" applyNumberFormat="1" applyFont="1" applyFill="1" applyBorder="1" applyAlignment="1">
      <alignment vertical="center" wrapText="1" shrinkToFit="1"/>
    </xf>
    <xf numFmtId="168" fontId="33" fillId="20" borderId="12" xfId="5" applyNumberFormat="1" applyFont="1" applyFill="1" applyBorder="1" applyAlignment="1">
      <alignment horizontal="center" vertical="center" wrapText="1"/>
    </xf>
    <xf numFmtId="168" fontId="33" fillId="20" borderId="12" xfId="4" applyNumberFormat="1" applyFont="1" applyFill="1" applyBorder="1" applyAlignment="1">
      <alignment vertical="center" wrapText="1"/>
    </xf>
    <xf numFmtId="168" fontId="35" fillId="20" borderId="12" xfId="5" applyNumberFormat="1" applyFont="1" applyFill="1" applyBorder="1" applyAlignment="1">
      <alignment horizontal="center" vertical="center" wrapText="1"/>
    </xf>
    <xf numFmtId="168" fontId="33" fillId="20" borderId="40" xfId="0" applyNumberFormat="1" applyFont="1" applyFill="1" applyBorder="1" applyAlignment="1">
      <alignment vertical="center" wrapText="1"/>
    </xf>
    <xf numFmtId="168" fontId="33" fillId="20" borderId="38" xfId="0" applyNumberFormat="1" applyFont="1" applyFill="1" applyBorder="1" applyAlignment="1">
      <alignment vertical="center" wrapText="1"/>
    </xf>
    <xf numFmtId="168" fontId="33" fillId="20" borderId="13" xfId="0" applyNumberFormat="1" applyFont="1" applyFill="1" applyBorder="1" applyAlignment="1">
      <alignment vertical="center" wrapText="1"/>
    </xf>
    <xf numFmtId="168" fontId="31" fillId="20" borderId="12" xfId="5" applyNumberFormat="1" applyFont="1" applyFill="1" applyBorder="1" applyAlignment="1">
      <alignment horizontal="center" vertical="center" wrapText="1"/>
    </xf>
    <xf numFmtId="168" fontId="8" fillId="20" borderId="12" xfId="5" applyNumberFormat="1" applyFont="1" applyFill="1" applyBorder="1" applyAlignment="1">
      <alignment horizontal="center" vertical="center" wrapText="1"/>
    </xf>
    <xf numFmtId="168" fontId="31" fillId="20" borderId="20" xfId="5" applyNumberFormat="1" applyFont="1" applyFill="1" applyBorder="1" applyAlignment="1">
      <alignment horizontal="center" vertical="center" wrapText="1"/>
    </xf>
    <xf numFmtId="168" fontId="35" fillId="20" borderId="50" xfId="11" applyNumberFormat="1" applyFont="1" applyFill="1" applyBorder="1" applyAlignment="1">
      <alignment vertical="center" wrapText="1"/>
    </xf>
    <xf numFmtId="168" fontId="35" fillId="20" borderId="54" xfId="11" applyNumberFormat="1" applyFont="1" applyFill="1" applyBorder="1" applyAlignment="1">
      <alignment vertical="center" wrapText="1"/>
    </xf>
    <xf numFmtId="168" fontId="35" fillId="20" borderId="46" xfId="11" applyNumberFormat="1" applyFont="1" applyFill="1" applyBorder="1" applyAlignment="1">
      <alignment vertical="center" wrapText="1"/>
    </xf>
    <xf numFmtId="2" fontId="29" fillId="21" borderId="12" xfId="0" applyNumberFormat="1" applyFont="1" applyFill="1" applyBorder="1" applyAlignment="1">
      <alignment horizontal="center" vertical="center" wrapText="1"/>
    </xf>
    <xf numFmtId="2" fontId="31" fillId="21" borderId="12" xfId="5" applyNumberFormat="1" applyFont="1" applyFill="1" applyBorder="1" applyAlignment="1">
      <alignment horizontal="center" vertical="center" wrapText="1"/>
    </xf>
    <xf numFmtId="2" fontId="31" fillId="21" borderId="20" xfId="5" applyNumberFormat="1" applyFont="1" applyFill="1" applyBorder="1" applyAlignment="1">
      <alignment horizontal="center" vertical="center" wrapText="1"/>
    </xf>
    <xf numFmtId="2" fontId="31" fillId="21" borderId="53" xfId="5" applyNumberFormat="1" applyFont="1" applyFill="1" applyBorder="1" applyAlignment="1">
      <alignment horizontal="center" vertical="center" wrapText="1"/>
    </xf>
    <xf numFmtId="168" fontId="29" fillId="20" borderId="20" xfId="0" applyNumberFormat="1" applyFont="1" applyFill="1" applyBorder="1" applyAlignment="1">
      <alignment vertical="center" wrapText="1"/>
    </xf>
    <xf numFmtId="168" fontId="29" fillId="20" borderId="12" xfId="0" applyNumberFormat="1" applyFont="1" applyFill="1" applyBorder="1" applyAlignment="1">
      <alignment vertical="center" wrapText="1"/>
    </xf>
    <xf numFmtId="168" fontId="29" fillId="20" borderId="22" xfId="0" applyNumberFormat="1" applyFont="1" applyFill="1" applyBorder="1" applyAlignment="1">
      <alignment vertical="center" wrapText="1"/>
    </xf>
    <xf numFmtId="168" fontId="29" fillId="20" borderId="23" xfId="0" applyNumberFormat="1" applyFont="1" applyFill="1" applyBorder="1" applyAlignment="1">
      <alignment vertical="center" wrapText="1"/>
    </xf>
    <xf numFmtId="168" fontId="31" fillId="20" borderId="12" xfId="0" applyNumberFormat="1" applyFont="1" applyFill="1" applyBorder="1" applyAlignment="1">
      <alignment horizontal="center" vertical="center"/>
    </xf>
    <xf numFmtId="168" fontId="31" fillId="20" borderId="13" xfId="0" applyNumberFormat="1" applyFont="1" applyFill="1" applyBorder="1"/>
    <xf numFmtId="9" fontId="29" fillId="9" borderId="13" xfId="0" applyNumberFormat="1" applyFont="1" applyFill="1" applyBorder="1" applyAlignment="1">
      <alignment horizontal="center" vertical="center"/>
    </xf>
    <xf numFmtId="9" fontId="29" fillId="9" borderId="14" xfId="0" applyNumberFormat="1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/>
    </xf>
    <xf numFmtId="0" fontId="13" fillId="0" borderId="43" xfId="0" applyFont="1" applyFill="1" applyBorder="1" applyAlignment="1">
      <alignment horizontal="center"/>
    </xf>
    <xf numFmtId="9" fontId="35" fillId="8" borderId="13" xfId="12" applyNumberFormat="1" applyFont="1" applyFill="1" applyBorder="1" applyAlignment="1">
      <alignment horizontal="center" vertical="center" wrapText="1"/>
    </xf>
    <xf numFmtId="9" fontId="35" fillId="8" borderId="16" xfId="12" applyNumberFormat="1" applyFont="1" applyFill="1" applyBorder="1" applyAlignment="1">
      <alignment horizontal="center" vertical="center" wrapText="1"/>
    </xf>
    <xf numFmtId="0" fontId="32" fillId="9" borderId="13" xfId="3" applyFont="1" applyFill="1" applyBorder="1" applyAlignment="1">
      <alignment horizontal="center" vertical="center" wrapText="1"/>
    </xf>
    <xf numFmtId="0" fontId="32" fillId="9" borderId="14" xfId="3" applyFont="1" applyFill="1" applyBorder="1" applyAlignment="1">
      <alignment horizontal="center" vertical="center" wrapText="1"/>
    </xf>
    <xf numFmtId="0" fontId="34" fillId="9" borderId="13" xfId="3" applyFont="1" applyFill="1" applyBorder="1" applyAlignment="1">
      <alignment horizontal="center" vertical="center" wrapText="1"/>
    </xf>
    <xf numFmtId="0" fontId="34" fillId="9" borderId="14" xfId="3" applyFont="1" applyFill="1" applyBorder="1" applyAlignment="1">
      <alignment horizontal="center" vertical="center" wrapText="1"/>
    </xf>
    <xf numFmtId="0" fontId="34" fillId="9" borderId="16" xfId="3" applyFont="1" applyFill="1" applyBorder="1" applyAlignment="1">
      <alignment horizontal="center" vertical="center" wrapText="1"/>
    </xf>
    <xf numFmtId="0" fontId="34" fillId="9" borderId="13" xfId="3" applyFont="1" applyFill="1" applyBorder="1" applyAlignment="1">
      <alignment horizontal="left" vertical="center" wrapText="1"/>
    </xf>
    <xf numFmtId="0" fontId="34" fillId="9" borderId="16" xfId="3" applyFont="1" applyFill="1" applyBorder="1" applyAlignment="1">
      <alignment horizontal="left" vertical="center" wrapText="1"/>
    </xf>
    <xf numFmtId="0" fontId="34" fillId="9" borderId="14" xfId="3" applyFont="1" applyFill="1" applyBorder="1" applyAlignment="1">
      <alignment horizontal="left" vertical="center" wrapText="1"/>
    </xf>
    <xf numFmtId="0" fontId="35" fillId="2" borderId="13" xfId="4" applyFont="1" applyFill="1" applyBorder="1" applyAlignment="1">
      <alignment horizontal="center" vertical="center"/>
    </xf>
    <xf numFmtId="0" fontId="35" fillId="2" borderId="14" xfId="4" applyFont="1" applyFill="1" applyBorder="1" applyAlignment="1">
      <alignment horizontal="center" vertical="center"/>
    </xf>
    <xf numFmtId="0" fontId="35" fillId="2" borderId="16" xfId="4" applyFont="1" applyFill="1" applyBorder="1" applyAlignment="1">
      <alignment horizontal="center" vertical="center"/>
    </xf>
    <xf numFmtId="2" fontId="35" fillId="21" borderId="24" xfId="4" applyNumberFormat="1" applyFont="1" applyFill="1" applyBorder="1" applyAlignment="1">
      <alignment horizontal="center" vertical="center" wrapText="1"/>
    </xf>
    <xf numFmtId="2" fontId="35" fillId="21" borderId="25" xfId="4" applyNumberFormat="1" applyFont="1" applyFill="1" applyBorder="1" applyAlignment="1">
      <alignment horizontal="center" vertical="center" wrapText="1"/>
    </xf>
    <xf numFmtId="168" fontId="35" fillId="20" borderId="13" xfId="4" applyNumberFormat="1" applyFont="1" applyFill="1" applyBorder="1" applyAlignment="1">
      <alignment horizontal="left" vertical="center" wrapText="1"/>
    </xf>
    <xf numFmtId="168" fontId="35" fillId="20" borderId="14" xfId="4" applyNumberFormat="1" applyFont="1" applyFill="1" applyBorder="1" applyAlignment="1">
      <alignment horizontal="left" vertical="center" wrapText="1"/>
    </xf>
    <xf numFmtId="0" fontId="27" fillId="5" borderId="13" xfId="0" applyFont="1" applyFill="1" applyBorder="1" applyAlignment="1">
      <alignment horizontal="left" vertical="center"/>
    </xf>
    <xf numFmtId="0" fontId="27" fillId="5" borderId="14" xfId="0" applyFont="1" applyFill="1" applyBorder="1" applyAlignment="1">
      <alignment horizontal="left" vertical="center"/>
    </xf>
    <xf numFmtId="0" fontId="27" fillId="5" borderId="16" xfId="0" applyFont="1" applyFill="1" applyBorder="1" applyAlignment="1">
      <alignment horizontal="left" vertical="center"/>
    </xf>
    <xf numFmtId="0" fontId="38" fillId="0" borderId="20" xfId="0" applyFont="1" applyFill="1" applyBorder="1" applyAlignment="1">
      <alignment horizontal="center" vertical="center" textRotation="90" wrapText="1"/>
    </xf>
    <xf numFmtId="0" fontId="38" fillId="0" borderId="23" xfId="0" applyFont="1" applyFill="1" applyBorder="1" applyAlignment="1">
      <alignment horizontal="center" vertical="center" textRotation="90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23" xfId="0" applyFont="1" applyFill="1" applyBorder="1" applyAlignment="1">
      <alignment horizontal="center" vertical="center" wrapText="1"/>
    </xf>
    <xf numFmtId="0" fontId="39" fillId="9" borderId="47" xfId="0" applyFont="1" applyFill="1" applyBorder="1" applyAlignment="1">
      <alignment horizontal="center" vertical="center" wrapText="1"/>
    </xf>
    <xf numFmtId="0" fontId="39" fillId="9" borderId="44" xfId="0" applyFont="1" applyFill="1" applyBorder="1" applyAlignment="1">
      <alignment horizontal="center" vertical="center" wrapText="1"/>
    </xf>
    <xf numFmtId="0" fontId="39" fillId="9" borderId="24" xfId="0" applyFont="1" applyFill="1" applyBorder="1" applyAlignment="1">
      <alignment horizontal="center" vertical="center" wrapText="1"/>
    </xf>
    <xf numFmtId="0" fontId="39" fillId="9" borderId="25" xfId="0" applyFont="1" applyFill="1" applyBorder="1" applyAlignment="1">
      <alignment horizontal="center" vertical="center" wrapText="1"/>
    </xf>
    <xf numFmtId="0" fontId="40" fillId="9" borderId="20" xfId="0" applyFont="1" applyFill="1" applyBorder="1" applyAlignment="1">
      <alignment horizontal="center" vertical="center" wrapText="1"/>
    </xf>
    <xf numFmtId="0" fontId="40" fillId="9" borderId="23" xfId="0" applyFont="1" applyFill="1" applyBorder="1" applyAlignment="1">
      <alignment horizontal="center" vertical="center" wrapText="1"/>
    </xf>
    <xf numFmtId="0" fontId="29" fillId="9" borderId="20" xfId="0" applyFont="1" applyFill="1" applyBorder="1" applyAlignment="1">
      <alignment horizontal="center" vertical="center" textRotation="90" wrapText="1"/>
    </xf>
    <xf numFmtId="0" fontId="29" fillId="9" borderId="23" xfId="0" applyFont="1" applyFill="1" applyBorder="1" applyAlignment="1">
      <alignment horizontal="center" vertical="center" textRotation="90" wrapText="1"/>
    </xf>
    <xf numFmtId="0" fontId="29" fillId="9" borderId="47" xfId="0" applyFont="1" applyFill="1" applyBorder="1" applyAlignment="1">
      <alignment horizontal="center" vertical="center" wrapText="1"/>
    </xf>
    <xf numFmtId="0" fontId="29" fillId="9" borderId="43" xfId="0" applyFont="1" applyFill="1" applyBorder="1" applyAlignment="1">
      <alignment horizontal="center" vertical="center" wrapText="1"/>
    </xf>
    <xf numFmtId="0" fontId="29" fillId="9" borderId="44" xfId="0" applyFont="1" applyFill="1" applyBorder="1" applyAlignment="1">
      <alignment horizontal="center" vertical="center" wrapText="1"/>
    </xf>
    <xf numFmtId="0" fontId="29" fillId="9" borderId="24" xfId="0" applyFont="1" applyFill="1" applyBorder="1" applyAlignment="1">
      <alignment horizontal="center" vertical="center" wrapText="1"/>
    </xf>
    <xf numFmtId="0" fontId="29" fillId="9" borderId="27" xfId="0" applyFont="1" applyFill="1" applyBorder="1" applyAlignment="1">
      <alignment horizontal="center" vertical="center" wrapText="1"/>
    </xf>
    <xf numFmtId="0" fontId="29" fillId="9" borderId="25" xfId="0" applyFont="1" applyFill="1" applyBorder="1" applyAlignment="1">
      <alignment horizontal="center" vertical="center" wrapText="1"/>
    </xf>
    <xf numFmtId="0" fontId="29" fillId="9" borderId="20" xfId="0" applyFont="1" applyFill="1" applyBorder="1" applyAlignment="1">
      <alignment horizontal="center" vertical="center" wrapText="1"/>
    </xf>
    <xf numFmtId="0" fontId="29" fillId="9" borderId="23" xfId="0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 wrapText="1"/>
    </xf>
    <xf numFmtId="0" fontId="44" fillId="0" borderId="27" xfId="0" applyFont="1" applyFill="1" applyBorder="1" applyAlignment="1">
      <alignment horizontal="center" vertical="center" wrapText="1"/>
    </xf>
    <xf numFmtId="0" fontId="44" fillId="9" borderId="42" xfId="4" applyFont="1" applyFill="1" applyBorder="1" applyAlignment="1">
      <alignment horizontal="center" vertical="center"/>
    </xf>
    <xf numFmtId="0" fontId="44" fillId="9" borderId="0" xfId="4" applyFont="1" applyFill="1" applyBorder="1" applyAlignment="1">
      <alignment horizontal="center" vertical="center"/>
    </xf>
    <xf numFmtId="9" fontId="49" fillId="9" borderId="24" xfId="9" applyFont="1" applyFill="1" applyBorder="1" applyAlignment="1">
      <alignment horizontal="center" vertical="center" wrapText="1"/>
    </xf>
    <xf numFmtId="9" fontId="49" fillId="9" borderId="27" xfId="9" applyFont="1" applyFill="1" applyBorder="1" applyAlignment="1">
      <alignment horizontal="center" vertical="center" wrapText="1"/>
    </xf>
    <xf numFmtId="9" fontId="49" fillId="9" borderId="13" xfId="15" applyFont="1" applyFill="1" applyBorder="1" applyAlignment="1">
      <alignment horizontal="center" vertical="center" wrapText="1"/>
    </xf>
    <xf numFmtId="9" fontId="49" fillId="9" borderId="14" xfId="15" applyFont="1" applyFill="1" applyBorder="1" applyAlignment="1">
      <alignment horizontal="center" vertical="center" wrapText="1"/>
    </xf>
    <xf numFmtId="9" fontId="49" fillId="9" borderId="16" xfId="15" applyFont="1" applyFill="1" applyBorder="1" applyAlignment="1">
      <alignment horizontal="center" vertical="center" wrapText="1"/>
    </xf>
    <xf numFmtId="2" fontId="48" fillId="9" borderId="13" xfId="12" applyNumberFormat="1" applyFont="1" applyFill="1" applyBorder="1" applyAlignment="1">
      <alignment horizontal="center" vertical="center" wrapText="1"/>
    </xf>
    <xf numFmtId="2" fontId="48" fillId="9" borderId="14" xfId="12" applyNumberFormat="1" applyFont="1" applyFill="1" applyBorder="1" applyAlignment="1">
      <alignment horizontal="center" vertical="center" wrapText="1"/>
    </xf>
    <xf numFmtId="9" fontId="49" fillId="9" borderId="0" xfId="15" applyFont="1" applyFill="1" applyBorder="1" applyAlignment="1">
      <alignment horizontal="center" vertical="center" wrapText="1"/>
    </xf>
    <xf numFmtId="9" fontId="33" fillId="0" borderId="13" xfId="0" applyNumberFormat="1" applyFont="1" applyFill="1" applyBorder="1" applyAlignment="1">
      <alignment horizontal="center" vertical="center" wrapText="1"/>
    </xf>
    <xf numFmtId="9" fontId="33" fillId="0" borderId="14" xfId="0" applyNumberFormat="1" applyFont="1" applyFill="1" applyBorder="1" applyAlignment="1">
      <alignment horizontal="center" vertical="center" wrapText="1"/>
    </xf>
    <xf numFmtId="9" fontId="33" fillId="0" borderId="16" xfId="0" applyNumberFormat="1" applyFont="1" applyFill="1" applyBorder="1" applyAlignment="1">
      <alignment horizontal="center" vertical="center" wrapText="1"/>
    </xf>
    <xf numFmtId="0" fontId="31" fillId="2" borderId="13" xfId="4" applyFont="1" applyFill="1" applyBorder="1" applyAlignment="1">
      <alignment horizontal="center" vertical="center"/>
    </xf>
    <xf numFmtId="0" fontId="31" fillId="2" borderId="16" xfId="4" applyFont="1" applyFill="1" applyBorder="1" applyAlignment="1">
      <alignment horizontal="center" vertical="center"/>
    </xf>
    <xf numFmtId="0" fontId="31" fillId="9" borderId="13" xfId="4" applyFont="1" applyFill="1" applyBorder="1" applyAlignment="1">
      <alignment horizontal="center" vertical="center" wrapText="1"/>
    </xf>
    <xf numFmtId="0" fontId="31" fillId="9" borderId="15" xfId="4" applyFont="1" applyFill="1" applyBorder="1" applyAlignment="1">
      <alignment horizontal="center" vertical="center" wrapText="1"/>
    </xf>
    <xf numFmtId="0" fontId="32" fillId="9" borderId="16" xfId="3" applyFont="1" applyFill="1" applyBorder="1" applyAlignment="1">
      <alignment horizontal="center" vertical="center" wrapText="1"/>
    </xf>
    <xf numFmtId="2" fontId="31" fillId="9" borderId="66" xfId="0" applyNumberFormat="1" applyFont="1" applyFill="1" applyBorder="1" applyAlignment="1">
      <alignment horizontal="left" vertical="center" wrapText="1"/>
    </xf>
    <xf numFmtId="2" fontId="31" fillId="9" borderId="15" xfId="0" applyNumberFormat="1" applyFont="1" applyFill="1" applyBorder="1" applyAlignment="1">
      <alignment horizontal="left" vertical="center" wrapText="1"/>
    </xf>
    <xf numFmtId="0" fontId="29" fillId="9" borderId="13" xfId="0" applyFont="1" applyFill="1" applyBorder="1" applyAlignment="1">
      <alignment horizontal="center" vertical="center" wrapText="1"/>
    </xf>
    <xf numFmtId="0" fontId="29" fillId="9" borderId="14" xfId="0" applyFont="1" applyFill="1" applyBorder="1" applyAlignment="1">
      <alignment horizontal="center" vertical="center" wrapText="1"/>
    </xf>
    <xf numFmtId="0" fontId="29" fillId="9" borderId="16" xfId="0" applyFont="1" applyFill="1" applyBorder="1" applyAlignment="1">
      <alignment horizontal="center" vertical="center" wrapText="1"/>
    </xf>
    <xf numFmtId="168" fontId="31" fillId="20" borderId="13" xfId="0" applyNumberFormat="1" applyFont="1" applyFill="1" applyBorder="1" applyAlignment="1">
      <alignment horizontal="center" vertical="center" wrapText="1"/>
    </xf>
    <xf numFmtId="168" fontId="31" fillId="20" borderId="14" xfId="0" applyNumberFormat="1" applyFont="1" applyFill="1" applyBorder="1" applyAlignment="1">
      <alignment horizontal="center" vertical="center" wrapText="1"/>
    </xf>
    <xf numFmtId="168" fontId="30" fillId="20" borderId="55" xfId="1" applyNumberFormat="1" applyFont="1" applyFill="1" applyBorder="1" applyAlignment="1">
      <alignment horizontal="left" vertical="center" wrapText="1"/>
    </xf>
    <xf numFmtId="168" fontId="30" fillId="20" borderId="27" xfId="1" applyNumberFormat="1" applyFont="1" applyFill="1" applyBorder="1" applyAlignment="1">
      <alignment horizontal="left" vertical="center" wrapText="1"/>
    </xf>
    <xf numFmtId="0" fontId="31" fillId="2" borderId="54" xfId="0" applyFont="1" applyFill="1" applyBorder="1" applyAlignment="1">
      <alignment horizontal="center" vertical="center" wrapText="1"/>
    </xf>
    <xf numFmtId="0" fontId="31" fillId="2" borderId="23" xfId="0" applyFont="1" applyFill="1" applyBorder="1" applyAlignment="1">
      <alignment horizontal="center" vertical="center" wrapText="1"/>
    </xf>
    <xf numFmtId="0" fontId="31" fillId="2" borderId="63" xfId="0" applyFont="1" applyFill="1" applyBorder="1" applyAlignment="1">
      <alignment horizontal="center" vertical="center" wrapText="1"/>
    </xf>
    <xf numFmtId="165" fontId="31" fillId="21" borderId="54" xfId="1" applyFont="1" applyFill="1" applyBorder="1" applyAlignment="1">
      <alignment horizontal="left" vertical="center" wrapText="1"/>
    </xf>
    <xf numFmtId="165" fontId="31" fillId="21" borderId="24" xfId="1" applyFont="1" applyFill="1" applyBorder="1" applyAlignment="1">
      <alignment horizontal="left" vertical="center" wrapText="1"/>
    </xf>
    <xf numFmtId="165" fontId="30" fillId="9" borderId="54" xfId="1" applyFont="1" applyFill="1" applyBorder="1" applyAlignment="1">
      <alignment horizontal="left" vertical="center" wrapText="1"/>
    </xf>
    <xf numFmtId="165" fontId="30" fillId="9" borderId="23" xfId="1" applyFont="1" applyFill="1" applyBorder="1" applyAlignment="1">
      <alignment horizontal="left" vertical="center" wrapText="1"/>
    </xf>
    <xf numFmtId="165" fontId="30" fillId="9" borderId="63" xfId="1" applyFont="1" applyFill="1" applyBorder="1" applyAlignment="1">
      <alignment horizontal="left" vertical="center" wrapText="1"/>
    </xf>
    <xf numFmtId="0" fontId="35" fillId="2" borderId="12" xfId="4" applyFont="1" applyFill="1" applyBorder="1" applyAlignment="1">
      <alignment horizontal="center" vertical="center"/>
    </xf>
    <xf numFmtId="2" fontId="35" fillId="21" borderId="13" xfId="4" applyNumberFormat="1" applyFont="1" applyFill="1" applyBorder="1" applyAlignment="1">
      <alignment horizontal="center" vertical="center" wrapText="1"/>
    </xf>
    <xf numFmtId="2" fontId="35" fillId="21" borderId="16" xfId="4" applyNumberFormat="1" applyFont="1" applyFill="1" applyBorder="1" applyAlignment="1">
      <alignment horizontal="center" vertical="center" wrapText="1"/>
    </xf>
    <xf numFmtId="0" fontId="34" fillId="9" borderId="13" xfId="3" applyFont="1" applyFill="1" applyBorder="1" applyAlignment="1">
      <alignment horizontal="center" vertical="center"/>
    </xf>
    <xf numFmtId="0" fontId="34" fillId="9" borderId="14" xfId="3" applyFont="1" applyFill="1" applyBorder="1" applyAlignment="1">
      <alignment horizontal="center" vertical="center"/>
    </xf>
    <xf numFmtId="0" fontId="34" fillId="9" borderId="16" xfId="3" applyFont="1" applyFill="1" applyBorder="1" applyAlignment="1">
      <alignment horizontal="center" vertical="center"/>
    </xf>
    <xf numFmtId="0" fontId="31" fillId="9" borderId="12" xfId="0" applyFont="1" applyFill="1" applyBorder="1" applyAlignment="1">
      <alignment horizontal="center" wrapText="1"/>
    </xf>
    <xf numFmtId="0" fontId="31" fillId="9" borderId="13" xfId="0" applyFont="1" applyFill="1" applyBorder="1" applyAlignment="1">
      <alignment horizontal="left" wrapText="1"/>
    </xf>
    <xf numFmtId="0" fontId="31" fillId="9" borderId="14" xfId="0" applyFont="1" applyFill="1" applyBorder="1" applyAlignment="1">
      <alignment horizontal="left" wrapText="1"/>
    </xf>
    <xf numFmtId="0" fontId="31" fillId="9" borderId="16" xfId="0" applyFont="1" applyFill="1" applyBorder="1" applyAlignment="1">
      <alignment horizontal="left" wrapText="1"/>
    </xf>
    <xf numFmtId="0" fontId="31" fillId="2" borderId="13" xfId="0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0" fontId="31" fillId="9" borderId="13" xfId="0" applyFont="1" applyFill="1" applyBorder="1" applyAlignment="1">
      <alignment horizontal="center" wrapText="1"/>
    </xf>
    <xf numFmtId="0" fontId="31" fillId="9" borderId="16" xfId="0" applyFont="1" applyFill="1" applyBorder="1" applyAlignment="1">
      <alignment horizontal="center" wrapText="1"/>
    </xf>
    <xf numFmtId="0" fontId="34" fillId="9" borderId="20" xfId="3" applyFont="1" applyFill="1" applyBorder="1" applyAlignment="1">
      <alignment horizontal="center" vertical="center" wrapText="1"/>
    </xf>
    <xf numFmtId="0" fontId="34" fillId="9" borderId="23" xfId="3" applyFont="1" applyFill="1" applyBorder="1" applyAlignment="1">
      <alignment horizontal="center" vertical="center" wrapText="1"/>
    </xf>
    <xf numFmtId="0" fontId="34" fillId="9" borderId="44" xfId="3" applyFont="1" applyFill="1" applyBorder="1" applyAlignment="1">
      <alignment horizontal="center" vertical="center" wrapText="1"/>
    </xf>
    <xf numFmtId="0" fontId="34" fillId="9" borderId="21" xfId="3" applyFont="1" applyFill="1" applyBorder="1" applyAlignment="1">
      <alignment horizontal="center" vertical="center" wrapText="1"/>
    </xf>
    <xf numFmtId="0" fontId="34" fillId="9" borderId="25" xfId="3" applyFont="1" applyFill="1" applyBorder="1" applyAlignment="1">
      <alignment horizontal="center" vertical="center" wrapText="1"/>
    </xf>
    <xf numFmtId="0" fontId="34" fillId="9" borderId="47" xfId="3" applyFont="1" applyFill="1" applyBorder="1" applyAlignment="1">
      <alignment horizontal="center" vertical="center" wrapText="1"/>
    </xf>
    <xf numFmtId="0" fontId="34" fillId="9" borderId="42" xfId="3" applyFont="1" applyFill="1" applyBorder="1" applyAlignment="1">
      <alignment horizontal="center" vertical="center" wrapText="1"/>
    </xf>
    <xf numFmtId="0" fontId="34" fillId="9" borderId="24" xfId="3" applyFont="1" applyFill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left" vertical="center" wrapText="1"/>
    </xf>
    <xf numFmtId="0" fontId="27" fillId="3" borderId="14" xfId="0" applyFont="1" applyFill="1" applyBorder="1" applyAlignment="1">
      <alignment horizontal="left" vertical="center" wrapText="1"/>
    </xf>
    <xf numFmtId="0" fontId="27" fillId="18" borderId="47" xfId="0" applyFont="1" applyFill="1" applyBorder="1" applyAlignment="1">
      <alignment horizontal="left" vertical="center" wrapText="1"/>
    </xf>
    <xf numFmtId="0" fontId="27" fillId="18" borderId="43" xfId="0" applyFont="1" applyFill="1" applyBorder="1" applyAlignment="1">
      <alignment horizontal="left" vertical="center" wrapText="1"/>
    </xf>
    <xf numFmtId="0" fontId="27" fillId="18" borderId="44" xfId="0" applyFont="1" applyFill="1" applyBorder="1" applyAlignment="1">
      <alignment horizontal="left" vertical="center" wrapText="1"/>
    </xf>
    <xf numFmtId="0" fontId="27" fillId="16" borderId="13" xfId="0" applyFont="1" applyFill="1" applyBorder="1" applyAlignment="1">
      <alignment horizontal="left"/>
    </xf>
    <xf numFmtId="0" fontId="27" fillId="16" borderId="14" xfId="0" applyFont="1" applyFill="1" applyBorder="1" applyAlignment="1">
      <alignment horizontal="left"/>
    </xf>
    <xf numFmtId="0" fontId="27" fillId="3" borderId="24" xfId="0" applyFont="1" applyFill="1" applyBorder="1" applyAlignment="1">
      <alignment horizontal="left" vertical="center"/>
    </xf>
    <xf numFmtId="0" fontId="27" fillId="3" borderId="27" xfId="0" applyFont="1" applyFill="1" applyBorder="1" applyAlignment="1">
      <alignment horizontal="left" vertical="center"/>
    </xf>
    <xf numFmtId="0" fontId="27" fillId="3" borderId="25" xfId="0" applyFont="1" applyFill="1" applyBorder="1" applyAlignment="1">
      <alignment horizontal="left" vertical="center"/>
    </xf>
    <xf numFmtId="0" fontId="31" fillId="2" borderId="14" xfId="4" applyFont="1" applyFill="1" applyBorder="1" applyAlignment="1">
      <alignment horizontal="center" vertical="center"/>
    </xf>
    <xf numFmtId="2" fontId="31" fillId="21" borderId="13" xfId="4" applyNumberFormat="1" applyFont="1" applyFill="1" applyBorder="1" applyAlignment="1">
      <alignment horizontal="center" vertical="center" wrapText="1"/>
    </xf>
    <xf numFmtId="2" fontId="31" fillId="21" borderId="16" xfId="4" applyNumberFormat="1" applyFont="1" applyFill="1" applyBorder="1" applyAlignment="1">
      <alignment horizontal="center" vertical="center" wrapText="1"/>
    </xf>
    <xf numFmtId="0" fontId="44" fillId="0" borderId="30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left" vertical="center" wrapText="1"/>
    </xf>
    <xf numFmtId="0" fontId="31" fillId="9" borderId="16" xfId="0" applyFont="1" applyFill="1" applyBorder="1" applyAlignment="1">
      <alignment horizontal="left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4" fillId="9" borderId="22" xfId="3" applyFont="1" applyFill="1" applyBorder="1" applyAlignment="1">
      <alignment horizontal="center" vertical="center" wrapText="1"/>
    </xf>
    <xf numFmtId="0" fontId="44" fillId="0" borderId="30" xfId="0" applyFont="1" applyFill="1" applyBorder="1" applyAlignment="1">
      <alignment horizontal="center" vertical="center" textRotation="90" wrapText="1"/>
    </xf>
    <xf numFmtId="0" fontId="44" fillId="0" borderId="23" xfId="0" applyFont="1" applyFill="1" applyBorder="1" applyAlignment="1">
      <alignment horizontal="center" vertical="center" textRotation="90" wrapText="1"/>
    </xf>
    <xf numFmtId="2" fontId="41" fillId="9" borderId="13" xfId="0" applyNumberFormat="1" applyFont="1" applyFill="1" applyBorder="1" applyAlignment="1">
      <alignment horizontal="center" vertical="center" wrapText="1"/>
    </xf>
    <xf numFmtId="2" fontId="41" fillId="9" borderId="16" xfId="0" applyNumberFormat="1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textRotation="90" wrapText="1"/>
    </xf>
    <xf numFmtId="0" fontId="44" fillId="0" borderId="36" xfId="0" applyFont="1" applyFill="1" applyBorder="1" applyAlignment="1">
      <alignment horizontal="center" vertical="center" textRotation="90" wrapText="1"/>
    </xf>
    <xf numFmtId="170" fontId="32" fillId="21" borderId="13" xfId="9" applyNumberFormat="1" applyFont="1" applyFill="1" applyBorder="1" applyAlignment="1">
      <alignment horizontal="center" vertical="center" wrapText="1"/>
    </xf>
    <xf numFmtId="170" fontId="32" fillId="21" borderId="16" xfId="9" applyNumberFormat="1" applyFont="1" applyFill="1" applyBorder="1" applyAlignment="1">
      <alignment horizontal="center" vertical="center" wrapText="1"/>
    </xf>
    <xf numFmtId="9" fontId="32" fillId="21" borderId="13" xfId="9" applyFont="1" applyFill="1" applyBorder="1" applyAlignment="1">
      <alignment horizontal="center" vertical="center" wrapText="1"/>
    </xf>
    <xf numFmtId="9" fontId="32" fillId="21" borderId="16" xfId="9" applyFont="1" applyFill="1" applyBorder="1" applyAlignment="1">
      <alignment horizontal="center" vertical="center" wrapText="1"/>
    </xf>
    <xf numFmtId="0" fontId="44" fillId="0" borderId="29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44" fillId="0" borderId="26" xfId="0" applyFont="1" applyFill="1" applyBorder="1" applyAlignment="1">
      <alignment horizontal="center" vertical="center" wrapText="1"/>
    </xf>
    <xf numFmtId="0" fontId="44" fillId="0" borderId="13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165" fontId="42" fillId="9" borderId="13" xfId="5" applyFont="1" applyFill="1" applyBorder="1" applyAlignment="1">
      <alignment horizontal="center" vertical="center" wrapText="1"/>
    </xf>
    <xf numFmtId="165" fontId="42" fillId="9" borderId="14" xfId="5" applyFont="1" applyFill="1" applyBorder="1" applyAlignment="1">
      <alignment horizontal="center" vertical="center" wrapText="1"/>
    </xf>
    <xf numFmtId="165" fontId="42" fillId="9" borderId="16" xfId="5" applyFont="1" applyFill="1" applyBorder="1" applyAlignment="1">
      <alignment horizontal="center" vertical="center" wrapText="1"/>
    </xf>
    <xf numFmtId="9" fontId="31" fillId="21" borderId="13" xfId="9" applyFont="1" applyFill="1" applyBorder="1" applyAlignment="1">
      <alignment horizontal="center" vertical="center" wrapText="1"/>
    </xf>
    <xf numFmtId="9" fontId="31" fillId="21" borderId="16" xfId="9" applyFont="1" applyFill="1" applyBorder="1" applyAlignment="1">
      <alignment horizontal="center" vertical="center" wrapText="1"/>
    </xf>
    <xf numFmtId="165" fontId="42" fillId="2" borderId="13" xfId="5" applyFont="1" applyFill="1" applyBorder="1" applyAlignment="1">
      <alignment horizontal="center" vertical="center" wrapText="1"/>
    </xf>
    <xf numFmtId="165" fontId="42" fillId="2" borderId="14" xfId="5" applyFont="1" applyFill="1" applyBorder="1" applyAlignment="1">
      <alignment horizontal="center" vertical="center" wrapText="1"/>
    </xf>
    <xf numFmtId="165" fontId="42" fillId="2" borderId="16" xfId="5" applyFont="1" applyFill="1" applyBorder="1" applyAlignment="1">
      <alignment horizontal="center" vertical="center" wrapText="1"/>
    </xf>
    <xf numFmtId="165" fontId="33" fillId="2" borderId="17" xfId="5" applyFont="1" applyFill="1" applyBorder="1" applyAlignment="1">
      <alignment horizontal="center" vertical="center" wrapText="1"/>
    </xf>
    <xf numFmtId="165" fontId="33" fillId="2" borderId="18" xfId="5" applyFont="1" applyFill="1" applyBorder="1" applyAlignment="1">
      <alignment horizontal="center" vertical="center" wrapText="1"/>
    </xf>
    <xf numFmtId="165" fontId="33" fillId="2" borderId="19" xfId="5" applyFont="1" applyFill="1" applyBorder="1" applyAlignment="1">
      <alignment horizontal="center" vertical="center" wrapText="1"/>
    </xf>
    <xf numFmtId="0" fontId="32" fillId="2" borderId="13" xfId="3" applyFont="1" applyFill="1" applyBorder="1" applyAlignment="1">
      <alignment horizontal="center" vertical="center" wrapText="1"/>
    </xf>
    <xf numFmtId="0" fontId="32" fillId="2" borderId="14" xfId="3" applyFont="1" applyFill="1" applyBorder="1" applyAlignment="1">
      <alignment horizontal="center" vertical="center" wrapText="1"/>
    </xf>
    <xf numFmtId="0" fontId="32" fillId="2" borderId="16" xfId="3" applyFont="1" applyFill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31" xfId="0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165" fontId="13" fillId="21" borderId="13" xfId="1" applyFont="1" applyFill="1" applyBorder="1" applyAlignment="1">
      <alignment vertical="center" wrapText="1"/>
    </xf>
    <xf numFmtId="165" fontId="13" fillId="21" borderId="16" xfId="1" applyFont="1" applyFill="1" applyBorder="1" applyAlignment="1">
      <alignment vertical="center" wrapText="1"/>
    </xf>
    <xf numFmtId="165" fontId="13" fillId="21" borderId="13" xfId="1" applyFont="1" applyFill="1" applyBorder="1" applyAlignment="1">
      <alignment horizontal="center" vertical="center" wrapText="1"/>
    </xf>
    <xf numFmtId="165" fontId="13" fillId="21" borderId="16" xfId="1" applyFont="1" applyFill="1" applyBorder="1" applyAlignment="1">
      <alignment horizontal="center" vertical="center" wrapText="1"/>
    </xf>
    <xf numFmtId="2" fontId="33" fillId="0" borderId="17" xfId="0" applyNumberFormat="1" applyFont="1" applyFill="1" applyBorder="1" applyAlignment="1">
      <alignment horizontal="center" vertical="center" wrapText="1"/>
    </xf>
    <xf numFmtId="2" fontId="33" fillId="0" borderId="19" xfId="0" applyNumberFormat="1" applyFont="1" applyFill="1" applyBorder="1" applyAlignment="1">
      <alignment horizontal="center" vertical="center" wrapText="1"/>
    </xf>
    <xf numFmtId="165" fontId="33" fillId="0" borderId="17" xfId="5" applyFont="1" applyFill="1" applyBorder="1" applyAlignment="1">
      <alignment horizontal="center" vertical="center" wrapText="1"/>
    </xf>
    <xf numFmtId="165" fontId="33" fillId="0" borderId="18" xfId="5" applyFont="1" applyFill="1" applyBorder="1" applyAlignment="1">
      <alignment horizontal="center" vertical="center" wrapText="1"/>
    </xf>
    <xf numFmtId="165" fontId="33" fillId="0" borderId="19" xfId="5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 wrapText="1"/>
    </xf>
    <xf numFmtId="0" fontId="45" fillId="0" borderId="26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45" fillId="0" borderId="25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 wrapText="1"/>
    </xf>
    <xf numFmtId="0" fontId="44" fillId="0" borderId="33" xfId="0" applyFont="1" applyFill="1" applyBorder="1" applyAlignment="1">
      <alignment horizontal="center" vertical="center" wrapText="1"/>
    </xf>
    <xf numFmtId="1" fontId="44" fillId="0" borderId="29" xfId="0" applyNumberFormat="1" applyFont="1" applyFill="1" applyBorder="1" applyAlignment="1">
      <alignment horizontal="center" vertical="center" wrapText="1"/>
    </xf>
    <xf numFmtId="1" fontId="44" fillId="0" borderId="32" xfId="0" applyNumberFormat="1" applyFont="1" applyFill="1" applyBorder="1" applyAlignment="1">
      <alignment horizontal="center" vertical="center" wrapText="1"/>
    </xf>
    <xf numFmtId="39" fontId="33" fillId="0" borderId="38" xfId="0" applyNumberFormat="1" applyFont="1" applyFill="1" applyBorder="1" applyAlignment="1">
      <alignment horizontal="center" vertical="center" wrapText="1"/>
    </xf>
    <xf numFmtId="39" fontId="33" fillId="0" borderId="52" xfId="0" applyNumberFormat="1" applyFont="1" applyFill="1" applyBorder="1" applyAlignment="1">
      <alignment horizontal="center" vertical="center" wrapText="1"/>
    </xf>
    <xf numFmtId="0" fontId="44" fillId="0" borderId="36" xfId="0" applyFont="1" applyFill="1" applyBorder="1" applyAlignment="1">
      <alignment horizontal="center" vertical="center" wrapText="1"/>
    </xf>
    <xf numFmtId="49" fontId="35" fillId="21" borderId="13" xfId="12" applyNumberFormat="1" applyFont="1" applyFill="1" applyBorder="1" applyAlignment="1">
      <alignment horizontal="center" vertical="center" wrapText="1"/>
    </xf>
    <xf numFmtId="49" fontId="35" fillId="21" borderId="16" xfId="12" applyNumberFormat="1" applyFont="1" applyFill="1" applyBorder="1" applyAlignment="1">
      <alignment horizontal="center" vertical="center" wrapText="1"/>
    </xf>
    <xf numFmtId="0" fontId="35" fillId="21" borderId="13" xfId="12" applyFont="1" applyFill="1" applyBorder="1" applyAlignment="1">
      <alignment horizontal="center" vertical="center" wrapText="1"/>
    </xf>
    <xf numFmtId="0" fontId="35" fillId="21" borderId="15" xfId="12" applyFont="1" applyFill="1" applyBorder="1" applyAlignment="1">
      <alignment horizontal="center" vertical="center" wrapText="1"/>
    </xf>
    <xf numFmtId="9" fontId="32" fillId="21" borderId="13" xfId="3" applyNumberFormat="1" applyFont="1" applyFill="1" applyBorder="1" applyAlignment="1">
      <alignment horizontal="center" vertical="center" wrapText="1"/>
    </xf>
    <xf numFmtId="9" fontId="32" fillId="21" borderId="16" xfId="3" applyNumberFormat="1" applyFont="1" applyFill="1" applyBorder="1" applyAlignment="1">
      <alignment horizontal="center" vertical="center" wrapText="1"/>
    </xf>
    <xf numFmtId="164" fontId="32" fillId="21" borderId="13" xfId="2" applyFont="1" applyFill="1" applyBorder="1" applyAlignment="1">
      <alignment horizontal="center" vertical="center" wrapText="1"/>
    </xf>
    <xf numFmtId="164" fontId="32" fillId="21" borderId="16" xfId="2" applyFont="1" applyFill="1" applyBorder="1" applyAlignment="1">
      <alignment horizontal="center" vertical="center" wrapText="1"/>
    </xf>
    <xf numFmtId="9" fontId="31" fillId="21" borderId="13" xfId="4" applyNumberFormat="1" applyFont="1" applyFill="1" applyBorder="1" applyAlignment="1">
      <alignment horizontal="center" vertical="center"/>
    </xf>
    <xf numFmtId="9" fontId="31" fillId="21" borderId="16" xfId="4" applyNumberFormat="1" applyFont="1" applyFill="1" applyBorder="1" applyAlignment="1">
      <alignment horizontal="center" vertical="center"/>
    </xf>
    <xf numFmtId="9" fontId="32" fillId="21" borderId="13" xfId="4" applyNumberFormat="1" applyFont="1" applyFill="1" applyBorder="1" applyAlignment="1">
      <alignment horizontal="center" vertical="center" wrapText="1"/>
    </xf>
    <xf numFmtId="9" fontId="32" fillId="21" borderId="16" xfId="4" applyNumberFormat="1" applyFont="1" applyFill="1" applyBorder="1" applyAlignment="1">
      <alignment horizontal="center" vertical="center" wrapText="1"/>
    </xf>
    <xf numFmtId="9" fontId="32" fillId="2" borderId="13" xfId="3" applyNumberFormat="1" applyFont="1" applyFill="1" applyBorder="1" applyAlignment="1">
      <alignment horizontal="center" vertical="center" wrapText="1"/>
    </xf>
    <xf numFmtId="9" fontId="32" fillId="2" borderId="14" xfId="3" applyNumberFormat="1" applyFont="1" applyFill="1" applyBorder="1" applyAlignment="1">
      <alignment horizontal="center" vertical="center" wrapText="1"/>
    </xf>
    <xf numFmtId="9" fontId="32" fillId="2" borderId="16" xfId="3" applyNumberFormat="1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44" fillId="0" borderId="40" xfId="0" applyFont="1" applyFill="1" applyBorder="1" applyAlignment="1">
      <alignment horizontal="center" vertical="center" wrapText="1"/>
    </xf>
    <xf numFmtId="0" fontId="44" fillId="0" borderId="34" xfId="0" applyFont="1" applyFill="1" applyBorder="1" applyAlignment="1">
      <alignment horizontal="center" vertical="center" wrapText="1"/>
    </xf>
    <xf numFmtId="0" fontId="44" fillId="0" borderId="38" xfId="0" applyFont="1" applyFill="1" applyBorder="1" applyAlignment="1">
      <alignment horizontal="center" vertical="center" wrapText="1"/>
    </xf>
    <xf numFmtId="0" fontId="44" fillId="0" borderId="39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3" fontId="33" fillId="0" borderId="38" xfId="0" applyNumberFormat="1" applyFont="1" applyFill="1" applyBorder="1" applyAlignment="1">
      <alignment horizontal="center" vertical="center" wrapText="1"/>
    </xf>
    <xf numFmtId="3" fontId="33" fillId="0" borderId="52" xfId="0" applyNumberFormat="1" applyFont="1" applyFill="1" applyBorder="1" applyAlignment="1">
      <alignment horizontal="center" vertical="center" wrapText="1"/>
    </xf>
    <xf numFmtId="3" fontId="33" fillId="0" borderId="39" xfId="0" applyNumberFormat="1" applyFont="1" applyFill="1" applyBorder="1" applyAlignment="1">
      <alignment horizontal="center" vertical="center" wrapText="1"/>
    </xf>
    <xf numFmtId="0" fontId="32" fillId="9" borderId="47" xfId="3" applyFont="1" applyFill="1" applyBorder="1" applyAlignment="1">
      <alignment horizontal="center" vertical="center" wrapText="1"/>
    </xf>
    <xf numFmtId="0" fontId="32" fillId="9" borderId="44" xfId="3" applyFont="1" applyFill="1" applyBorder="1" applyAlignment="1">
      <alignment horizontal="center" vertical="center" wrapText="1"/>
    </xf>
    <xf numFmtId="0" fontId="32" fillId="9" borderId="42" xfId="3" applyFont="1" applyFill="1" applyBorder="1" applyAlignment="1">
      <alignment horizontal="center" vertical="center" wrapText="1"/>
    </xf>
    <xf numFmtId="0" fontId="32" fillId="9" borderId="21" xfId="3" applyFont="1" applyFill="1" applyBorder="1" applyAlignment="1">
      <alignment horizontal="center" vertical="center" wrapText="1"/>
    </xf>
    <xf numFmtId="0" fontId="32" fillId="9" borderId="24" xfId="3" applyFont="1" applyFill="1" applyBorder="1" applyAlignment="1">
      <alignment horizontal="center" vertical="center" wrapText="1"/>
    </xf>
    <xf numFmtId="0" fontId="32" fillId="9" borderId="25" xfId="3" applyFont="1" applyFill="1" applyBorder="1" applyAlignment="1">
      <alignment horizontal="center" vertical="center" wrapText="1"/>
    </xf>
    <xf numFmtId="168" fontId="31" fillId="20" borderId="20" xfId="5" applyNumberFormat="1" applyFont="1" applyFill="1" applyBorder="1" applyAlignment="1">
      <alignment horizontal="center" vertical="center" wrapText="1"/>
    </xf>
    <xf numFmtId="168" fontId="31" fillId="20" borderId="22" xfId="5" applyNumberFormat="1" applyFont="1" applyFill="1" applyBorder="1" applyAlignment="1">
      <alignment horizontal="center" vertical="center" wrapText="1"/>
    </xf>
    <xf numFmtId="168" fontId="31" fillId="20" borderId="23" xfId="5" applyNumberFormat="1" applyFont="1" applyFill="1" applyBorder="1" applyAlignment="1">
      <alignment horizontal="center" vertical="center" wrapText="1"/>
    </xf>
    <xf numFmtId="166" fontId="44" fillId="0" borderId="17" xfId="0" applyNumberFormat="1" applyFont="1" applyFill="1" applyBorder="1" applyAlignment="1">
      <alignment horizontal="center" vertical="center"/>
    </xf>
    <xf numFmtId="166" fontId="44" fillId="0" borderId="18" xfId="0" applyNumberFormat="1" applyFont="1" applyFill="1" applyBorder="1" applyAlignment="1">
      <alignment horizontal="center" vertical="center"/>
    </xf>
    <xf numFmtId="0" fontId="44" fillId="0" borderId="51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33" fillId="0" borderId="52" xfId="0" applyFont="1" applyFill="1" applyBorder="1" applyAlignment="1">
      <alignment horizontal="center" vertical="center" wrapText="1"/>
    </xf>
    <xf numFmtId="0" fontId="33" fillId="0" borderId="39" xfId="0" applyFont="1" applyFill="1" applyBorder="1" applyAlignment="1">
      <alignment horizontal="center" vertical="center" wrapText="1"/>
    </xf>
    <xf numFmtId="0" fontId="33" fillId="0" borderId="38" xfId="0" applyFont="1" applyFill="1" applyBorder="1" applyAlignment="1">
      <alignment horizontal="center" vertical="center" wrapText="1"/>
    </xf>
    <xf numFmtId="0" fontId="33" fillId="0" borderId="4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34" xfId="0" applyFont="1" applyFill="1" applyBorder="1" applyAlignment="1">
      <alignment horizontal="center" vertical="center" wrapText="1"/>
    </xf>
    <xf numFmtId="165" fontId="33" fillId="0" borderId="17" xfId="1" applyNumberFormat="1" applyFont="1" applyFill="1" applyBorder="1" applyAlignment="1">
      <alignment horizontal="center" vertical="center" wrapText="1"/>
    </xf>
    <xf numFmtId="165" fontId="33" fillId="0" borderId="19" xfId="1" applyNumberFormat="1" applyFont="1" applyFill="1" applyBorder="1" applyAlignment="1">
      <alignment horizontal="center" vertical="center" wrapText="1"/>
    </xf>
    <xf numFmtId="0" fontId="27" fillId="18" borderId="52" xfId="0" applyFont="1" applyFill="1" applyBorder="1" applyAlignment="1">
      <alignment horizontal="left" vertical="center" wrapText="1"/>
    </xf>
    <xf numFmtId="0" fontId="27" fillId="18" borderId="39" xfId="0" applyFont="1" applyFill="1" applyBorder="1" applyAlignment="1">
      <alignment horizontal="left" vertical="center" wrapText="1"/>
    </xf>
    <xf numFmtId="9" fontId="33" fillId="21" borderId="13" xfId="9" applyFont="1" applyFill="1" applyBorder="1" applyAlignment="1">
      <alignment horizontal="center" vertical="center" wrapText="1"/>
    </xf>
    <xf numFmtId="9" fontId="33" fillId="21" borderId="16" xfId="9" applyFont="1" applyFill="1" applyBorder="1" applyAlignment="1">
      <alignment horizontal="center" vertical="center" wrapText="1"/>
    </xf>
    <xf numFmtId="2" fontId="35" fillId="11" borderId="13" xfId="12" applyNumberFormat="1" applyFont="1" applyFill="1" applyBorder="1" applyAlignment="1">
      <alignment horizontal="center" vertical="center" wrapText="1"/>
    </xf>
    <xf numFmtId="2" fontId="35" fillId="11" borderId="16" xfId="12" applyNumberFormat="1" applyFont="1" applyFill="1" applyBorder="1" applyAlignment="1">
      <alignment horizontal="center" vertical="center" wrapText="1"/>
    </xf>
    <xf numFmtId="2" fontId="35" fillId="21" borderId="13" xfId="12" applyNumberFormat="1" applyFont="1" applyFill="1" applyBorder="1" applyAlignment="1">
      <alignment horizontal="center" vertical="center" wrapText="1"/>
    </xf>
    <xf numFmtId="2" fontId="35" fillId="21" borderId="16" xfId="12" applyNumberFormat="1" applyFont="1" applyFill="1" applyBorder="1" applyAlignment="1">
      <alignment horizontal="center" vertical="center" wrapText="1"/>
    </xf>
    <xf numFmtId="0" fontId="50" fillId="9" borderId="47" xfId="3" applyFont="1" applyFill="1" applyBorder="1" applyAlignment="1">
      <alignment horizontal="center" vertical="center" textRotation="90" wrapText="1"/>
    </xf>
    <xf numFmtId="0" fontId="50" fillId="9" borderId="44" xfId="3" applyFont="1" applyFill="1" applyBorder="1" applyAlignment="1">
      <alignment horizontal="center" vertical="center" textRotation="90" wrapText="1"/>
    </xf>
    <xf numFmtId="0" fontId="50" fillId="9" borderId="42" xfId="3" applyFont="1" applyFill="1" applyBorder="1" applyAlignment="1">
      <alignment horizontal="center" vertical="center" textRotation="90" wrapText="1"/>
    </xf>
    <xf numFmtId="0" fontId="50" fillId="9" borderId="21" xfId="3" applyFont="1" applyFill="1" applyBorder="1" applyAlignment="1">
      <alignment horizontal="center" vertical="center" textRotation="90" wrapText="1"/>
    </xf>
    <xf numFmtId="0" fontId="50" fillId="9" borderId="24" xfId="3" applyFont="1" applyFill="1" applyBorder="1" applyAlignment="1">
      <alignment horizontal="center" vertical="center" textRotation="90" wrapText="1"/>
    </xf>
    <xf numFmtId="0" fontId="50" fillId="9" borderId="25" xfId="3" applyFont="1" applyFill="1" applyBorder="1" applyAlignment="1">
      <alignment horizontal="center" vertical="center" textRotation="90" wrapText="1"/>
    </xf>
    <xf numFmtId="0" fontId="44" fillId="0" borderId="47" xfId="0" applyFont="1" applyFill="1" applyBorder="1" applyAlignment="1">
      <alignment horizontal="center" vertical="center" textRotation="90" wrapText="1"/>
    </xf>
    <xf numFmtId="0" fontId="44" fillId="0" borderId="44" xfId="0" applyFont="1" applyFill="1" applyBorder="1" applyAlignment="1">
      <alignment horizontal="center" vertical="center" textRotation="90" wrapText="1"/>
    </xf>
    <xf numFmtId="0" fontId="44" fillId="0" borderId="42" xfId="0" applyFont="1" applyFill="1" applyBorder="1" applyAlignment="1">
      <alignment horizontal="center" vertical="center" textRotation="90" wrapText="1"/>
    </xf>
    <xf numFmtId="0" fontId="44" fillId="0" borderId="21" xfId="0" applyFont="1" applyFill="1" applyBorder="1" applyAlignment="1">
      <alignment horizontal="center" vertical="center" textRotation="90" wrapText="1"/>
    </xf>
    <xf numFmtId="0" fontId="44" fillId="0" borderId="32" xfId="0" applyFont="1" applyFill="1" applyBorder="1" applyAlignment="1">
      <alignment horizontal="center" vertical="center" textRotation="90" wrapText="1"/>
    </xf>
    <xf numFmtId="0" fontId="44" fillId="0" borderId="33" xfId="0" applyFont="1" applyFill="1" applyBorder="1" applyAlignment="1">
      <alignment horizontal="center" vertical="center" textRotation="90" wrapText="1"/>
    </xf>
    <xf numFmtId="0" fontId="44" fillId="0" borderId="22" xfId="0" applyFont="1" applyFill="1" applyBorder="1" applyAlignment="1">
      <alignment horizontal="center" vertical="center" textRotation="90" wrapText="1"/>
    </xf>
    <xf numFmtId="165" fontId="13" fillId="21" borderId="17" xfId="1" applyFont="1" applyFill="1" applyBorder="1" applyAlignment="1">
      <alignment horizontal="right" vertical="center" wrapText="1"/>
    </xf>
    <xf numFmtId="165" fontId="13" fillId="21" borderId="19" xfId="1" applyFont="1" applyFill="1" applyBorder="1" applyAlignment="1">
      <alignment horizontal="right" vertical="center" wrapText="1"/>
    </xf>
    <xf numFmtId="9" fontId="33" fillId="0" borderId="17" xfId="0" applyNumberFormat="1" applyFont="1" applyFill="1" applyBorder="1" applyAlignment="1">
      <alignment horizontal="center" vertical="center" wrapText="1"/>
    </xf>
    <xf numFmtId="9" fontId="33" fillId="0" borderId="18" xfId="0" applyNumberFormat="1" applyFont="1" applyFill="1" applyBorder="1" applyAlignment="1">
      <alignment horizontal="center" vertical="center" wrapText="1"/>
    </xf>
    <xf numFmtId="9" fontId="33" fillId="0" borderId="19" xfId="0" applyNumberFormat="1" applyFont="1" applyFill="1" applyBorder="1" applyAlignment="1">
      <alignment horizontal="center" vertical="center" wrapText="1"/>
    </xf>
    <xf numFmtId="1" fontId="33" fillId="0" borderId="13" xfId="0" applyNumberFormat="1" applyFont="1" applyFill="1" applyBorder="1" applyAlignment="1">
      <alignment horizontal="center" vertical="center" wrapText="1"/>
    </xf>
    <xf numFmtId="1" fontId="33" fillId="0" borderId="14" xfId="0" applyNumberFormat="1" applyFont="1" applyFill="1" applyBorder="1" applyAlignment="1">
      <alignment horizontal="center" vertical="center" wrapText="1"/>
    </xf>
    <xf numFmtId="0" fontId="32" fillId="0" borderId="47" xfId="3" applyFont="1" applyFill="1" applyBorder="1" applyAlignment="1">
      <alignment horizontal="center" vertical="center" wrapText="1"/>
    </xf>
    <xf numFmtId="0" fontId="32" fillId="0" borderId="44" xfId="3" applyFont="1" applyFill="1" applyBorder="1" applyAlignment="1">
      <alignment horizontal="center" vertical="center" wrapText="1"/>
    </xf>
    <xf numFmtId="0" fontId="32" fillId="0" borderId="42" xfId="3" applyFont="1" applyFill="1" applyBorder="1" applyAlignment="1">
      <alignment horizontal="center" vertical="center" wrapText="1"/>
    </xf>
    <xf numFmtId="0" fontId="32" fillId="0" borderId="21" xfId="3" applyFont="1" applyFill="1" applyBorder="1" applyAlignment="1">
      <alignment horizontal="center" vertical="center" wrapText="1"/>
    </xf>
    <xf numFmtId="0" fontId="32" fillId="0" borderId="24" xfId="3" applyFont="1" applyFill="1" applyBorder="1" applyAlignment="1">
      <alignment horizontal="center" vertical="center" wrapText="1"/>
    </xf>
    <xf numFmtId="0" fontId="32" fillId="0" borderId="25" xfId="3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16" xfId="0" applyFont="1" applyFill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/>
    </xf>
    <xf numFmtId="0" fontId="33" fillId="0" borderId="18" xfId="0" applyFont="1" applyFill="1" applyBorder="1" applyAlignment="1">
      <alignment horizontal="center"/>
    </xf>
    <xf numFmtId="0" fontId="33" fillId="0" borderId="19" xfId="0" applyFont="1" applyFill="1" applyBorder="1" applyAlignment="1">
      <alignment horizontal="center"/>
    </xf>
    <xf numFmtId="0" fontId="47" fillId="0" borderId="30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36" xfId="0" applyFont="1" applyBorder="1" applyAlignment="1">
      <alignment horizontal="center" vertical="center" wrapText="1"/>
    </xf>
    <xf numFmtId="0" fontId="43" fillId="9" borderId="28" xfId="0" applyFont="1" applyFill="1" applyBorder="1" applyAlignment="1">
      <alignment horizontal="center" vertical="center" wrapText="1"/>
    </xf>
    <xf numFmtId="0" fontId="43" fillId="9" borderId="31" xfId="0" applyFont="1" applyFill="1" applyBorder="1" applyAlignment="1">
      <alignment horizontal="center" vertical="center" wrapText="1"/>
    </xf>
    <xf numFmtId="0" fontId="44" fillId="0" borderId="42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28" xfId="0" applyFont="1" applyFill="1" applyBorder="1" applyAlignment="1">
      <alignment horizontal="center" vertical="center"/>
    </xf>
    <xf numFmtId="0" fontId="44" fillId="0" borderId="31" xfId="0" applyFont="1" applyFill="1" applyBorder="1" applyAlignment="1">
      <alignment horizontal="center" vertical="center"/>
    </xf>
    <xf numFmtId="0" fontId="44" fillId="0" borderId="29" xfId="0" applyFont="1" applyFill="1" applyBorder="1" applyAlignment="1">
      <alignment horizontal="center" vertical="center" textRotation="90" wrapText="1"/>
    </xf>
    <xf numFmtId="0" fontId="44" fillId="0" borderId="26" xfId="0" applyFont="1" applyFill="1" applyBorder="1" applyAlignment="1">
      <alignment horizontal="center" vertical="center" textRotation="90" wrapText="1"/>
    </xf>
    <xf numFmtId="0" fontId="46" fillId="9" borderId="30" xfId="0" applyFont="1" applyFill="1" applyBorder="1" applyAlignment="1">
      <alignment horizontal="center" vertical="center" wrapText="1"/>
    </xf>
    <xf numFmtId="0" fontId="46" fillId="9" borderId="36" xfId="0" applyFont="1" applyFill="1" applyBorder="1" applyAlignment="1">
      <alignment horizontal="center" vertical="center" wrapText="1"/>
    </xf>
    <xf numFmtId="0" fontId="45" fillId="9" borderId="29" xfId="0" applyFont="1" applyFill="1" applyBorder="1" applyAlignment="1">
      <alignment horizontal="center" vertical="center" wrapText="1"/>
    </xf>
    <xf numFmtId="0" fontId="45" fillId="9" borderId="26" xfId="0" applyFont="1" applyFill="1" applyBorder="1" applyAlignment="1">
      <alignment horizontal="center" vertical="center" wrapText="1"/>
    </xf>
    <xf numFmtId="0" fontId="45" fillId="9" borderId="32" xfId="0" applyFont="1" applyFill="1" applyBorder="1" applyAlignment="1">
      <alignment horizontal="center" vertical="center" wrapText="1"/>
    </xf>
    <xf numFmtId="0" fontId="45" fillId="9" borderId="33" xfId="0" applyFont="1" applyFill="1" applyBorder="1" applyAlignment="1">
      <alignment horizontal="center" vertical="center" wrapText="1"/>
    </xf>
    <xf numFmtId="0" fontId="44" fillId="9" borderId="30" xfId="0" applyFont="1" applyFill="1" applyBorder="1" applyAlignment="1">
      <alignment horizontal="center" vertical="center" wrapText="1"/>
    </xf>
    <xf numFmtId="0" fontId="44" fillId="9" borderId="36" xfId="0" applyFont="1" applyFill="1" applyBorder="1" applyAlignment="1">
      <alignment horizontal="center" vertical="center" wrapText="1"/>
    </xf>
    <xf numFmtId="9" fontId="32" fillId="9" borderId="13" xfId="3" applyNumberFormat="1" applyFont="1" applyFill="1" applyBorder="1" applyAlignment="1">
      <alignment horizontal="center" vertical="center" wrapText="1"/>
    </xf>
    <xf numFmtId="9" fontId="32" fillId="9" borderId="14" xfId="3" applyNumberFormat="1" applyFont="1" applyFill="1" applyBorder="1" applyAlignment="1">
      <alignment horizontal="center" vertical="center" wrapText="1"/>
    </xf>
    <xf numFmtId="9" fontId="32" fillId="9" borderId="16" xfId="3" applyNumberFormat="1" applyFont="1" applyFill="1" applyBorder="1" applyAlignment="1">
      <alignment horizontal="center" vertical="center" wrapText="1"/>
    </xf>
    <xf numFmtId="9" fontId="31" fillId="21" borderId="13" xfId="4" applyNumberFormat="1" applyFont="1" applyFill="1" applyBorder="1" applyAlignment="1">
      <alignment horizontal="center" vertical="center" wrapText="1"/>
    </xf>
    <xf numFmtId="9" fontId="31" fillId="21" borderId="16" xfId="4" applyNumberFormat="1" applyFont="1" applyFill="1" applyBorder="1" applyAlignment="1">
      <alignment horizontal="center" vertical="center" wrapText="1"/>
    </xf>
    <xf numFmtId="9" fontId="31" fillId="2" borderId="13" xfId="4" applyNumberFormat="1" applyFont="1" applyFill="1" applyBorder="1" applyAlignment="1">
      <alignment horizontal="center" vertical="center"/>
    </xf>
    <xf numFmtId="9" fontId="31" fillId="2" borderId="14" xfId="4" applyNumberFormat="1" applyFont="1" applyFill="1" applyBorder="1" applyAlignment="1">
      <alignment horizontal="center" vertical="center"/>
    </xf>
    <xf numFmtId="9" fontId="31" fillId="2" borderId="16" xfId="4" applyNumberFormat="1" applyFont="1" applyFill="1" applyBorder="1" applyAlignment="1">
      <alignment horizontal="center" vertical="center"/>
    </xf>
    <xf numFmtId="9" fontId="31" fillId="9" borderId="13" xfId="4" applyNumberFormat="1" applyFont="1" applyFill="1" applyBorder="1" applyAlignment="1">
      <alignment horizontal="center" vertical="center"/>
    </xf>
    <xf numFmtId="9" fontId="31" fillId="9" borderId="14" xfId="4" applyNumberFormat="1" applyFont="1" applyFill="1" applyBorder="1" applyAlignment="1">
      <alignment horizontal="center" vertical="center"/>
    </xf>
    <xf numFmtId="9" fontId="31" fillId="9" borderId="16" xfId="4" applyNumberFormat="1" applyFont="1" applyFill="1" applyBorder="1" applyAlignment="1">
      <alignment horizontal="center" vertical="center"/>
    </xf>
    <xf numFmtId="170" fontId="31" fillId="21" borderId="13" xfId="4" applyNumberFormat="1" applyFont="1" applyFill="1" applyBorder="1" applyAlignment="1">
      <alignment horizontal="center" vertical="center"/>
    </xf>
    <xf numFmtId="170" fontId="31" fillId="21" borderId="16" xfId="4" applyNumberFormat="1" applyFont="1" applyFill="1" applyBorder="1" applyAlignment="1">
      <alignment horizontal="center" vertical="center"/>
    </xf>
    <xf numFmtId="170" fontId="32" fillId="21" borderId="13" xfId="3" applyNumberFormat="1" applyFont="1" applyFill="1" applyBorder="1" applyAlignment="1">
      <alignment horizontal="center" vertical="center" wrapText="1"/>
    </xf>
    <xf numFmtId="170" fontId="32" fillId="21" borderId="16" xfId="3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6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wrapText="1"/>
    </xf>
    <xf numFmtId="0" fontId="13" fillId="0" borderId="14" xfId="0" applyFont="1" applyFill="1" applyBorder="1" applyAlignment="1">
      <alignment horizontal="left" wrapText="1"/>
    </xf>
    <xf numFmtId="0" fontId="13" fillId="0" borderId="16" xfId="0" applyFont="1" applyFill="1" applyBorder="1" applyAlignment="1">
      <alignment horizontal="left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164" fontId="13" fillId="0" borderId="13" xfId="2" applyFont="1" applyFill="1" applyBorder="1" applyAlignment="1">
      <alignment horizontal="left" wrapText="1"/>
    </xf>
    <xf numFmtId="164" fontId="13" fillId="0" borderId="14" xfId="2" applyFont="1" applyFill="1" applyBorder="1" applyAlignment="1">
      <alignment horizontal="left" wrapText="1"/>
    </xf>
    <xf numFmtId="164" fontId="13" fillId="0" borderId="16" xfId="2" applyFont="1" applyFill="1" applyBorder="1" applyAlignment="1">
      <alignment horizontal="left" wrapText="1"/>
    </xf>
    <xf numFmtId="0" fontId="14" fillId="0" borderId="2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top" wrapText="1"/>
    </xf>
    <xf numFmtId="0" fontId="13" fillId="0" borderId="17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wrapText="1"/>
    </xf>
    <xf numFmtId="0" fontId="14" fillId="0" borderId="14" xfId="0" applyFont="1" applyFill="1" applyBorder="1" applyAlignment="1">
      <alignment horizontal="left" wrapText="1"/>
    </xf>
    <xf numFmtId="0" fontId="14" fillId="0" borderId="16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165" fontId="13" fillId="21" borderId="38" xfId="1" applyFont="1" applyFill="1" applyBorder="1" applyAlignment="1">
      <alignment vertical="center" wrapText="1"/>
    </xf>
    <xf numFmtId="165" fontId="13" fillId="21" borderId="39" xfId="1" applyFont="1" applyFill="1" applyBorder="1" applyAlignment="1">
      <alignment vertical="center" wrapText="1"/>
    </xf>
    <xf numFmtId="165" fontId="13" fillId="21" borderId="13" xfId="1" applyFont="1" applyFill="1" applyBorder="1" applyAlignment="1">
      <alignment horizontal="right" vertical="center" wrapText="1"/>
    </xf>
    <xf numFmtId="165" fontId="13" fillId="21" borderId="16" xfId="1" applyFont="1" applyFill="1" applyBorder="1" applyAlignment="1">
      <alignment horizontal="right" vertical="center" wrapText="1"/>
    </xf>
    <xf numFmtId="0" fontId="27" fillId="18" borderId="42" xfId="0" applyFont="1" applyFill="1" applyBorder="1" applyAlignment="1">
      <alignment horizontal="left" vertical="center" wrapText="1"/>
    </xf>
    <xf numFmtId="0" fontId="27" fillId="18" borderId="0" xfId="0" applyFont="1" applyFill="1" applyBorder="1" applyAlignment="1">
      <alignment horizontal="left" vertical="center" wrapText="1"/>
    </xf>
    <xf numFmtId="0" fontId="27" fillId="18" borderId="21" xfId="0" applyFont="1" applyFill="1" applyBorder="1" applyAlignment="1">
      <alignment horizontal="left" vertical="center" wrapText="1"/>
    </xf>
    <xf numFmtId="0" fontId="33" fillId="0" borderId="13" xfId="7" applyFont="1" applyFill="1" applyBorder="1" applyAlignment="1">
      <alignment horizontal="center" vertical="center" wrapText="1"/>
    </xf>
    <xf numFmtId="0" fontId="33" fillId="0" borderId="14" xfId="7" applyFont="1" applyFill="1" applyBorder="1" applyAlignment="1">
      <alignment horizontal="center" vertical="center" wrapText="1"/>
    </xf>
    <xf numFmtId="0" fontId="33" fillId="0" borderId="16" xfId="7" applyFont="1" applyFill="1" applyBorder="1" applyAlignment="1">
      <alignment horizontal="center" vertical="center" wrapText="1"/>
    </xf>
    <xf numFmtId="0" fontId="33" fillId="0" borderId="13" xfId="6" applyFont="1" applyFill="1" applyBorder="1" applyAlignment="1">
      <alignment horizontal="center" vertical="center" wrapText="1"/>
    </xf>
    <xf numFmtId="0" fontId="33" fillId="0" borderId="14" xfId="6" applyFont="1" applyFill="1" applyBorder="1" applyAlignment="1">
      <alignment horizontal="center" vertical="center" wrapText="1"/>
    </xf>
    <xf numFmtId="0" fontId="33" fillId="0" borderId="16" xfId="6" applyFont="1" applyFill="1" applyBorder="1" applyAlignment="1">
      <alignment horizontal="center" vertical="center" wrapText="1"/>
    </xf>
    <xf numFmtId="0" fontId="33" fillId="0" borderId="17" xfId="6" applyFont="1" applyFill="1" applyBorder="1" applyAlignment="1">
      <alignment horizontal="center" vertical="center" wrapText="1"/>
    </xf>
    <xf numFmtId="0" fontId="33" fillId="0" borderId="18" xfId="6" applyFont="1" applyFill="1" applyBorder="1" applyAlignment="1">
      <alignment horizontal="center" vertical="center" wrapText="1"/>
    </xf>
    <xf numFmtId="0" fontId="33" fillId="0" borderId="19" xfId="6" applyFont="1" applyFill="1" applyBorder="1" applyAlignment="1">
      <alignment horizontal="center" vertical="center" wrapText="1"/>
    </xf>
    <xf numFmtId="0" fontId="33" fillId="2" borderId="13" xfId="8" applyFont="1" applyFill="1" applyBorder="1" applyAlignment="1">
      <alignment horizontal="center" vertical="center" wrapText="1"/>
    </xf>
    <xf numFmtId="0" fontId="33" fillId="2" borderId="16" xfId="8" applyFont="1" applyFill="1" applyBorder="1" applyAlignment="1">
      <alignment horizontal="center" vertical="center" wrapText="1"/>
    </xf>
    <xf numFmtId="165" fontId="33" fillId="21" borderId="38" xfId="5" applyFont="1" applyFill="1" applyBorder="1" applyAlignment="1">
      <alignment horizontal="center" vertical="center" wrapText="1"/>
    </xf>
    <xf numFmtId="165" fontId="33" fillId="21" borderId="39" xfId="5" applyFont="1" applyFill="1" applyBorder="1" applyAlignment="1">
      <alignment horizontal="center" vertical="center" wrapText="1"/>
    </xf>
    <xf numFmtId="0" fontId="33" fillId="0" borderId="38" xfId="7" applyFont="1" applyFill="1" applyBorder="1" applyAlignment="1">
      <alignment horizontal="center" vertical="center" wrapText="1"/>
    </xf>
    <xf numFmtId="0" fontId="33" fillId="0" borderId="52" xfId="7" applyFont="1" applyFill="1" applyBorder="1" applyAlignment="1">
      <alignment horizontal="center" vertical="center" wrapText="1"/>
    </xf>
    <xf numFmtId="0" fontId="33" fillId="0" borderId="39" xfId="7" applyFont="1" applyFill="1" applyBorder="1" applyAlignment="1">
      <alignment horizontal="center" vertical="center" wrapText="1"/>
    </xf>
    <xf numFmtId="0" fontId="32" fillId="0" borderId="47" xfId="3" applyFont="1" applyFill="1" applyBorder="1" applyAlignment="1">
      <alignment horizontal="center" vertical="center" textRotation="90" wrapText="1"/>
    </xf>
    <xf numFmtId="0" fontId="32" fillId="0" borderId="44" xfId="3" applyFont="1" applyFill="1" applyBorder="1" applyAlignment="1">
      <alignment horizontal="center" vertical="center" textRotation="90" wrapText="1"/>
    </xf>
    <xf numFmtId="0" fontId="32" fillId="0" borderId="42" xfId="3" applyFont="1" applyFill="1" applyBorder="1" applyAlignment="1">
      <alignment horizontal="center" vertical="center" textRotation="90" wrapText="1"/>
    </xf>
    <xf numFmtId="0" fontId="32" fillId="0" borderId="21" xfId="3" applyFont="1" applyFill="1" applyBorder="1" applyAlignment="1">
      <alignment horizontal="center" vertical="center" textRotation="90" wrapText="1"/>
    </xf>
    <xf numFmtId="0" fontId="32" fillId="0" borderId="24" xfId="3" applyFont="1" applyFill="1" applyBorder="1" applyAlignment="1">
      <alignment horizontal="center" vertical="center" textRotation="90" wrapText="1"/>
    </xf>
    <xf numFmtId="0" fontId="32" fillId="0" borderId="25" xfId="3" applyFont="1" applyFill="1" applyBorder="1" applyAlignment="1">
      <alignment horizontal="center" vertical="center" textRotation="90" wrapText="1"/>
    </xf>
    <xf numFmtId="2" fontId="31" fillId="21" borderId="24" xfId="4" applyNumberFormat="1" applyFont="1" applyFill="1" applyBorder="1" applyAlignment="1">
      <alignment horizontal="center" vertical="center" wrapText="1"/>
    </xf>
    <xf numFmtId="2" fontId="31" fillId="21" borderId="25" xfId="4" applyNumberFormat="1" applyFont="1" applyFill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textRotation="90" wrapText="1"/>
    </xf>
    <xf numFmtId="0" fontId="43" fillId="0" borderId="23" xfId="0" applyFont="1" applyFill="1" applyBorder="1" applyAlignment="1">
      <alignment horizontal="center" vertical="center" textRotation="90" wrapText="1"/>
    </xf>
    <xf numFmtId="2" fontId="29" fillId="21" borderId="13" xfId="0" applyNumberFormat="1" applyFont="1" applyFill="1" applyBorder="1" applyAlignment="1">
      <alignment horizontal="center" vertical="center" wrapText="1"/>
    </xf>
    <xf numFmtId="2" fontId="29" fillId="21" borderId="16" xfId="0" applyNumberFormat="1" applyFont="1" applyFill="1" applyBorder="1" applyAlignment="1">
      <alignment horizontal="center" vertical="center" wrapText="1"/>
    </xf>
    <xf numFmtId="2" fontId="35" fillId="8" borderId="13" xfId="12" applyNumberFormat="1" applyFont="1" applyFill="1" applyBorder="1" applyAlignment="1">
      <alignment horizontal="center" vertical="center" wrapText="1"/>
    </xf>
    <xf numFmtId="2" fontId="35" fillId="8" borderId="16" xfId="12" applyNumberFormat="1" applyFont="1" applyFill="1" applyBorder="1" applyAlignment="1">
      <alignment horizontal="center" vertical="center" wrapText="1"/>
    </xf>
    <xf numFmtId="0" fontId="45" fillId="0" borderId="47" xfId="0" applyFont="1" applyFill="1" applyBorder="1" applyAlignment="1">
      <alignment horizontal="center" vertical="center" wrapText="1"/>
    </xf>
    <xf numFmtId="0" fontId="45" fillId="0" borderId="44" xfId="0" applyFont="1" applyFill="1" applyBorder="1" applyAlignment="1">
      <alignment horizontal="center" vertical="center" wrapText="1"/>
    </xf>
    <xf numFmtId="0" fontId="44" fillId="0" borderId="47" xfId="0" applyFont="1" applyFill="1" applyBorder="1" applyAlignment="1">
      <alignment horizontal="center" vertical="center" wrapText="1"/>
    </xf>
    <xf numFmtId="0" fontId="44" fillId="0" borderId="43" xfId="0" applyFont="1" applyFill="1" applyBorder="1" applyAlignment="1">
      <alignment horizontal="center" vertical="center" wrapText="1"/>
    </xf>
    <xf numFmtId="0" fontId="44" fillId="0" borderId="44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 wrapText="1"/>
    </xf>
    <xf numFmtId="0" fontId="31" fillId="0" borderId="67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1" fillId="0" borderId="45" xfId="0" applyFont="1" applyFill="1" applyBorder="1" applyAlignment="1">
      <alignment horizontal="center" vertical="center" wrapText="1"/>
    </xf>
    <xf numFmtId="0" fontId="32" fillId="9" borderId="13" xfId="3" applyFont="1" applyFill="1" applyBorder="1" applyAlignment="1">
      <alignment horizontal="left" vertical="center" wrapText="1"/>
    </xf>
    <xf numFmtId="0" fontId="32" fillId="9" borderId="14" xfId="3" applyFont="1" applyFill="1" applyBorder="1" applyAlignment="1">
      <alignment horizontal="left" vertical="center" wrapText="1"/>
    </xf>
    <xf numFmtId="0" fontId="32" fillId="9" borderId="16" xfId="3" applyFont="1" applyFill="1" applyBorder="1" applyAlignment="1">
      <alignment horizontal="left" vertical="center" wrapText="1"/>
    </xf>
    <xf numFmtId="2" fontId="31" fillId="21" borderId="17" xfId="4" applyNumberFormat="1" applyFont="1" applyFill="1" applyBorder="1" applyAlignment="1">
      <alignment horizontal="center" vertical="center" wrapText="1"/>
    </xf>
    <xf numFmtId="2" fontId="31" fillId="21" borderId="19" xfId="4" applyNumberFormat="1" applyFont="1" applyFill="1" applyBorder="1" applyAlignment="1">
      <alignment horizontal="center" vertical="center" wrapText="1"/>
    </xf>
    <xf numFmtId="0" fontId="32" fillId="9" borderId="47" xfId="3" applyFont="1" applyFill="1" applyBorder="1" applyAlignment="1">
      <alignment horizontal="center" vertical="center" textRotation="90" wrapText="1"/>
    </xf>
    <xf numFmtId="0" fontId="32" fillId="9" borderId="44" xfId="3" applyFont="1" applyFill="1" applyBorder="1" applyAlignment="1">
      <alignment horizontal="center" vertical="center" textRotation="90" wrapText="1"/>
    </xf>
    <xf numFmtId="0" fontId="32" fillId="9" borderId="42" xfId="3" applyFont="1" applyFill="1" applyBorder="1" applyAlignment="1">
      <alignment horizontal="center" vertical="center" textRotation="90" wrapText="1"/>
    </xf>
    <xf numFmtId="0" fontId="32" fillId="9" borderId="21" xfId="3" applyFont="1" applyFill="1" applyBorder="1" applyAlignment="1">
      <alignment horizontal="center" vertical="center" textRotation="90" wrapText="1"/>
    </xf>
    <xf numFmtId="0" fontId="32" fillId="9" borderId="24" xfId="3" applyFont="1" applyFill="1" applyBorder="1" applyAlignment="1">
      <alignment horizontal="center" vertical="center" textRotation="90" wrapText="1"/>
    </xf>
    <xf numFmtId="0" fontId="32" fillId="9" borderId="25" xfId="3" applyFont="1" applyFill="1" applyBorder="1" applyAlignment="1">
      <alignment horizontal="center" vertical="center" textRotation="90" wrapText="1"/>
    </xf>
    <xf numFmtId="168" fontId="31" fillId="20" borderId="36" xfId="5" applyNumberFormat="1" applyFont="1" applyFill="1" applyBorder="1" applyAlignment="1">
      <alignment horizontal="center" vertical="center" wrapText="1"/>
    </xf>
    <xf numFmtId="165" fontId="33" fillId="21" borderId="13" xfId="5" applyFont="1" applyFill="1" applyBorder="1" applyAlignment="1">
      <alignment horizontal="center" vertical="center" wrapText="1"/>
    </xf>
    <xf numFmtId="165" fontId="33" fillId="21" borderId="16" xfId="5" applyFont="1" applyFill="1" applyBorder="1" applyAlignment="1">
      <alignment horizontal="center" vertical="center" wrapText="1"/>
    </xf>
    <xf numFmtId="0" fontId="33" fillId="0" borderId="47" xfId="3" applyFont="1" applyFill="1" applyBorder="1" applyAlignment="1">
      <alignment horizontal="center" vertical="center" textRotation="90" wrapText="1"/>
    </xf>
    <xf numFmtId="0" fontId="33" fillId="0" borderId="44" xfId="3" applyFont="1" applyFill="1" applyBorder="1" applyAlignment="1">
      <alignment horizontal="center" vertical="center" textRotation="90" wrapText="1"/>
    </xf>
    <xf numFmtId="0" fontId="33" fillId="0" borderId="42" xfId="3" applyFont="1" applyFill="1" applyBorder="1" applyAlignment="1">
      <alignment horizontal="center" vertical="center" textRotation="90" wrapText="1"/>
    </xf>
    <xf numFmtId="0" fontId="33" fillId="0" borderId="21" xfId="3" applyFont="1" applyFill="1" applyBorder="1" applyAlignment="1">
      <alignment horizontal="center" vertical="center" textRotation="90" wrapText="1"/>
    </xf>
    <xf numFmtId="0" fontId="33" fillId="0" borderId="24" xfId="3" applyFont="1" applyFill="1" applyBorder="1" applyAlignment="1">
      <alignment horizontal="center" vertical="center" textRotation="90" wrapText="1"/>
    </xf>
    <xf numFmtId="0" fontId="33" fillId="0" borderId="25" xfId="3" applyFont="1" applyFill="1" applyBorder="1" applyAlignment="1">
      <alignment horizontal="center" vertical="center" textRotation="90" wrapText="1"/>
    </xf>
    <xf numFmtId="0" fontId="33" fillId="0" borderId="47" xfId="7" applyFont="1" applyFill="1" applyBorder="1" applyAlignment="1">
      <alignment horizontal="center" vertical="center" textRotation="90" wrapText="1"/>
    </xf>
    <xf numFmtId="0" fontId="33" fillId="0" borderId="44" xfId="7" applyFont="1" applyFill="1" applyBorder="1" applyAlignment="1">
      <alignment horizontal="center" vertical="center" textRotation="90" wrapText="1"/>
    </xf>
    <xf numFmtId="0" fontId="33" fillId="0" borderId="42" xfId="7" applyFont="1" applyFill="1" applyBorder="1" applyAlignment="1">
      <alignment horizontal="center" vertical="center" textRotation="90" wrapText="1"/>
    </xf>
    <xf numFmtId="0" fontId="33" fillId="0" borderId="21" xfId="7" applyFont="1" applyFill="1" applyBorder="1" applyAlignment="1">
      <alignment horizontal="center" vertical="center" textRotation="90" wrapText="1"/>
    </xf>
    <xf numFmtId="0" fontId="33" fillId="0" borderId="24" xfId="7" applyFont="1" applyFill="1" applyBorder="1" applyAlignment="1">
      <alignment horizontal="center" vertical="center" textRotation="90" wrapText="1"/>
    </xf>
    <xf numFmtId="0" fontId="33" fillId="0" borderId="25" xfId="7" applyFont="1" applyFill="1" applyBorder="1" applyAlignment="1">
      <alignment horizontal="center" vertical="center" textRotation="90" wrapText="1"/>
    </xf>
    <xf numFmtId="0" fontId="46" fillId="0" borderId="30" xfId="0" applyFont="1" applyFill="1" applyBorder="1" applyAlignment="1">
      <alignment horizontal="center" vertical="center" wrapText="1"/>
    </xf>
    <xf numFmtId="0" fontId="33" fillId="2" borderId="17" xfId="3" applyFont="1" applyFill="1" applyBorder="1" applyAlignment="1">
      <alignment horizontal="center" vertical="center" wrapText="1"/>
    </xf>
    <xf numFmtId="0" fontId="33" fillId="2" borderId="19" xfId="3" applyFont="1" applyFill="1" applyBorder="1" applyAlignment="1">
      <alignment horizontal="center" vertical="center" wrapText="1"/>
    </xf>
    <xf numFmtId="165" fontId="33" fillId="21" borderId="17" xfId="5" applyFont="1" applyFill="1" applyBorder="1" applyAlignment="1">
      <alignment horizontal="center" vertical="center" wrapText="1"/>
    </xf>
    <xf numFmtId="165" fontId="33" fillId="21" borderId="19" xfId="5" applyFont="1" applyFill="1" applyBorder="1" applyAlignment="1">
      <alignment horizontal="center" vertical="center" wrapText="1"/>
    </xf>
    <xf numFmtId="0" fontId="33" fillId="2" borderId="13" xfId="3" applyFont="1" applyFill="1" applyBorder="1" applyAlignment="1">
      <alignment horizontal="center" vertical="center" wrapText="1"/>
    </xf>
    <xf numFmtId="0" fontId="33" fillId="2" borderId="16" xfId="3" applyFont="1" applyFill="1" applyBorder="1" applyAlignment="1">
      <alignment horizontal="center" vertical="center" wrapText="1"/>
    </xf>
    <xf numFmtId="0" fontId="30" fillId="9" borderId="13" xfId="0" applyFont="1" applyFill="1" applyBorder="1" applyAlignment="1">
      <alignment horizontal="center" vertical="center" wrapText="1"/>
    </xf>
    <xf numFmtId="0" fontId="30" fillId="9" borderId="16" xfId="0" applyFont="1" applyFill="1" applyBorder="1" applyAlignment="1">
      <alignment horizontal="center" vertical="center" wrapText="1"/>
    </xf>
    <xf numFmtId="0" fontId="30" fillId="9" borderId="13" xfId="3" applyFont="1" applyFill="1" applyBorder="1" applyAlignment="1">
      <alignment horizontal="center" vertical="center" wrapText="1"/>
    </xf>
    <xf numFmtId="0" fontId="30" fillId="9" borderId="16" xfId="3" applyFont="1" applyFill="1" applyBorder="1" applyAlignment="1">
      <alignment horizontal="center" vertical="center" wrapText="1"/>
    </xf>
    <xf numFmtId="0" fontId="31" fillId="9" borderId="13" xfId="4" applyFont="1" applyFill="1" applyBorder="1" applyAlignment="1">
      <alignment horizontal="center" vertical="center"/>
    </xf>
    <xf numFmtId="0" fontId="31" fillId="9" borderId="14" xfId="4" applyFont="1" applyFill="1" applyBorder="1" applyAlignment="1">
      <alignment horizontal="center" vertical="center"/>
    </xf>
    <xf numFmtId="0" fontId="31" fillId="9" borderId="16" xfId="4" applyFont="1" applyFill="1" applyBorder="1" applyAlignment="1">
      <alignment horizontal="center" vertical="center"/>
    </xf>
    <xf numFmtId="168" fontId="31" fillId="20" borderId="12" xfId="4" applyNumberFormat="1" applyFont="1" applyFill="1" applyBorder="1" applyAlignment="1">
      <alignment horizontal="center" vertical="center" wrapText="1"/>
    </xf>
    <xf numFmtId="0" fontId="27" fillId="18" borderId="13" xfId="0" applyFont="1" applyFill="1" applyBorder="1" applyAlignment="1">
      <alignment horizontal="left" vertical="center"/>
    </xf>
    <xf numFmtId="0" fontId="27" fillId="18" borderId="14" xfId="0" applyFont="1" applyFill="1" applyBorder="1" applyAlignment="1">
      <alignment horizontal="left" vertical="center"/>
    </xf>
    <xf numFmtId="0" fontId="27" fillId="18" borderId="16" xfId="0" applyFont="1" applyFill="1" applyBorder="1" applyAlignment="1">
      <alignment horizontal="left" vertical="center"/>
    </xf>
    <xf numFmtId="0" fontId="31" fillId="9" borderId="20" xfId="0" applyFont="1" applyFill="1" applyBorder="1" applyAlignment="1">
      <alignment horizontal="center" vertical="center" wrapText="1"/>
    </xf>
    <xf numFmtId="0" fontId="31" fillId="9" borderId="22" xfId="0" applyFont="1" applyFill="1" applyBorder="1" applyAlignment="1">
      <alignment horizontal="center" vertical="center" wrapText="1"/>
    </xf>
    <xf numFmtId="0" fontId="31" fillId="9" borderId="2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0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14" borderId="23" xfId="0" applyFont="1" applyFill="1" applyBorder="1" applyAlignment="1">
      <alignment horizontal="center" vertical="center"/>
    </xf>
    <xf numFmtId="0" fontId="36" fillId="23" borderId="13" xfId="4" applyFont="1" applyFill="1" applyBorder="1" applyAlignment="1">
      <alignment horizontal="center"/>
    </xf>
    <xf numFmtId="0" fontId="36" fillId="23" borderId="14" xfId="4" applyFont="1" applyFill="1" applyBorder="1" applyAlignment="1">
      <alignment horizontal="center"/>
    </xf>
    <xf numFmtId="0" fontId="36" fillId="23" borderId="16" xfId="4" applyFont="1" applyFill="1" applyBorder="1" applyAlignment="1">
      <alignment horizontal="center"/>
    </xf>
    <xf numFmtId="0" fontId="17" fillId="0" borderId="50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61" xfId="0" applyFont="1" applyBorder="1" applyAlignment="1">
      <alignment horizontal="left" vertical="center" wrapText="1"/>
    </xf>
    <xf numFmtId="0" fontId="17" fillId="0" borderId="57" xfId="0" applyFont="1" applyFill="1" applyBorder="1" applyAlignment="1">
      <alignment horizontal="left" vertical="center" wrapText="1"/>
    </xf>
    <xf numFmtId="0" fontId="17" fillId="0" borderId="53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2" xfId="4" applyFont="1" applyFill="1" applyBorder="1" applyAlignment="1">
      <alignment horizontal="left" vertical="center" wrapText="1"/>
    </xf>
    <xf numFmtId="0" fontId="17" fillId="9" borderId="12" xfId="4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7" fillId="19" borderId="27" xfId="0" applyFont="1" applyFill="1" applyBorder="1" applyAlignment="1">
      <alignment horizontal="center"/>
    </xf>
    <xf numFmtId="0" fontId="17" fillId="0" borderId="6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7" fillId="0" borderId="44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47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42" xfId="0" applyFont="1" applyBorder="1" applyAlignment="1">
      <alignment horizontal="left" vertical="center" wrapText="1"/>
    </xf>
    <xf numFmtId="0" fontId="17" fillId="0" borderId="66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3" borderId="27" xfId="0" applyFont="1" applyFill="1" applyBorder="1" applyAlignment="1">
      <alignment horizontal="center"/>
    </xf>
    <xf numFmtId="0" fontId="17" fillId="16" borderId="66" xfId="0" applyFont="1" applyFill="1" applyBorder="1" applyAlignment="1">
      <alignment horizontal="center"/>
    </xf>
    <xf numFmtId="0" fontId="17" fillId="16" borderId="14" xfId="0" applyFont="1" applyFill="1" applyBorder="1" applyAlignment="1">
      <alignment horizontal="center"/>
    </xf>
    <xf numFmtId="0" fontId="17" fillId="16" borderId="15" xfId="0" applyFont="1" applyFill="1" applyBorder="1" applyAlignment="1">
      <alignment horizontal="center"/>
    </xf>
    <xf numFmtId="0" fontId="17" fillId="15" borderId="27" xfId="0" applyFont="1" applyFill="1" applyBorder="1" applyAlignment="1">
      <alignment horizontal="center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 wrapText="1"/>
    </xf>
    <xf numFmtId="0" fontId="17" fillId="17" borderId="27" xfId="0" applyFont="1" applyFill="1" applyBorder="1" applyAlignment="1">
      <alignment horizontal="center"/>
    </xf>
    <xf numFmtId="0" fontId="17" fillId="3" borderId="14" xfId="0" applyFont="1" applyFill="1" applyBorder="1" applyAlignment="1">
      <alignment horizontal="center"/>
    </xf>
    <xf numFmtId="0" fontId="17" fillId="3" borderId="16" xfId="0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 wrapText="1"/>
    </xf>
    <xf numFmtId="0" fontId="17" fillId="0" borderId="31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horizontal="left" vertical="center" wrapText="1"/>
    </xf>
  </cellXfs>
  <cellStyles count="106">
    <cellStyle name="Excel Built-in Normal" xfId="21"/>
    <cellStyle name="Excel Built-in Normal 2" xfId="56"/>
    <cellStyle name="Excel Built-in Normal 3" xfId="57"/>
    <cellStyle name="Millares" xfId="1" builtinId="3"/>
    <cellStyle name="Millares 2" xfId="5"/>
    <cellStyle name="Millares 2 2" xfId="22"/>
    <cellStyle name="Millares 2 2 2" xfId="23"/>
    <cellStyle name="Millares 2 2 2 2" xfId="58"/>
    <cellStyle name="Millares 2 2 3" xfId="24"/>
    <cellStyle name="Millares 2 2 3 2" xfId="59"/>
    <cellStyle name="Millares 2 2 4" xfId="25"/>
    <cellStyle name="Millares 2 2 4 2" xfId="60"/>
    <cellStyle name="Millares 2 2 5" xfId="26"/>
    <cellStyle name="Millares 2 2 5 2" xfId="61"/>
    <cellStyle name="Millares 2 2 6" xfId="62"/>
    <cellStyle name="Millares 2 3" xfId="27"/>
    <cellStyle name="Millares 2 3 2" xfId="63"/>
    <cellStyle name="Millares 2 4" xfId="28"/>
    <cellStyle name="Millares 2 4 2" xfId="64"/>
    <cellStyle name="Millares 2 5" xfId="29"/>
    <cellStyle name="Millares 2 5 2" xfId="65"/>
    <cellStyle name="Millares 3" xfId="30"/>
    <cellStyle name="Millares 3 2" xfId="66"/>
    <cellStyle name="Millares 4" xfId="67"/>
    <cellStyle name="Millares 4 2" xfId="68"/>
    <cellStyle name="Millares 5" xfId="69"/>
    <cellStyle name="Millares 6" xfId="70"/>
    <cellStyle name="Moneda" xfId="2" builtinId="4"/>
    <cellStyle name="Moneda 2" xfId="31"/>
    <cellStyle name="Moneda 2 2" xfId="32"/>
    <cellStyle name="Moneda 2 2 2" xfId="33"/>
    <cellStyle name="Moneda 2 2 2 2" xfId="71"/>
    <cellStyle name="Moneda 2 2 3" xfId="72"/>
    <cellStyle name="Moneda 2 3" xfId="34"/>
    <cellStyle name="Moneda 2 3 2" xfId="73"/>
    <cellStyle name="Moneda 2 4" xfId="35"/>
    <cellStyle name="Moneda 2 4 2" xfId="74"/>
    <cellStyle name="Moneda 2 5" xfId="36"/>
    <cellStyle name="Moneda 2 5 2" xfId="75"/>
    <cellStyle name="Moneda 2 6" xfId="16"/>
    <cellStyle name="Moneda 3" xfId="37"/>
    <cellStyle name="Moneda 3 2" xfId="76"/>
    <cellStyle name="Moneda 4" xfId="38"/>
    <cellStyle name="Moneda 4 2" xfId="77"/>
    <cellStyle name="Moneda 5" xfId="78"/>
    <cellStyle name="Normal" xfId="0" builtinId="0"/>
    <cellStyle name="Normal 2" xfId="4"/>
    <cellStyle name="Normal 2 10" xfId="79"/>
    <cellStyle name="Normal 2 2" xfId="39"/>
    <cellStyle name="Normal 2 2 2" xfId="80"/>
    <cellStyle name="Normal 2 2 3" xfId="81"/>
    <cellStyle name="Normal 2 3" xfId="40"/>
    <cellStyle name="Normal 2 3 2" xfId="12"/>
    <cellStyle name="Normal 2 4" xfId="41"/>
    <cellStyle name="Normal 2 4 2" xfId="82"/>
    <cellStyle name="Normal 2 5" xfId="42"/>
    <cellStyle name="Normal 2 5 2" xfId="83"/>
    <cellStyle name="Normal 2 6" xfId="43"/>
    <cellStyle name="Normal 2 6 2" xfId="84"/>
    <cellStyle name="Normal 2 7" xfId="44"/>
    <cellStyle name="Normal 2 7 2" xfId="85"/>
    <cellStyle name="Normal 2 8" xfId="45"/>
    <cellStyle name="Normal 2 8 2" xfId="86"/>
    <cellStyle name="Normal 2 9" xfId="87"/>
    <cellStyle name="Normal 3" xfId="11"/>
    <cellStyle name="Normal 3 2" xfId="88"/>
    <cellStyle name="Normal 3 3" xfId="89"/>
    <cellStyle name="Normal 3 4" xfId="8"/>
    <cellStyle name="Normal 4" xfId="46"/>
    <cellStyle name="Normal 4 2" xfId="90"/>
    <cellStyle name="Normal 4 2 2" xfId="91"/>
    <cellStyle name="Normal 4 2 3" xfId="6"/>
    <cellStyle name="Normal 5" xfId="10"/>
    <cellStyle name="Normal 5 2" xfId="17"/>
    <cellStyle name="Normal 5 2 2" xfId="20"/>
    <cellStyle name="Normal 5 2 2 2" xfId="54"/>
    <cellStyle name="Normal 5 2 2 3" xfId="55"/>
    <cellStyle name="Normal 5 2 3" xfId="51"/>
    <cellStyle name="Normal 5 2 4" xfId="105"/>
    <cellStyle name="Normal 5 3" xfId="18"/>
    <cellStyle name="Normal 5 3 2" xfId="52"/>
    <cellStyle name="Normal 5 3 3" xfId="104"/>
    <cellStyle name="Normal 5 4" xfId="19"/>
    <cellStyle name="Normal 5 4 2" xfId="53"/>
    <cellStyle name="Normal 5 4 3" xfId="103"/>
    <cellStyle name="Normal 5 5" xfId="47"/>
    <cellStyle name="Normal 5 6" xfId="50"/>
    <cellStyle name="Normal 5 7" xfId="92"/>
    <cellStyle name="Normal 6" xfId="48"/>
    <cellStyle name="Normal 7" xfId="93"/>
    <cellStyle name="Normal 7 2" xfId="94"/>
    <cellStyle name="Normal 7 3" xfId="95"/>
    <cellStyle name="Normal 8" xfId="96"/>
    <cellStyle name="Normal 9" xfId="97"/>
    <cellStyle name="Normal_2010_05_04_POA 2010 Dirección Salud y Medio Ambiente FORMATO SEMPLADES " xfId="3"/>
    <cellStyle name="Normal_2010_05_04_POA 2010 Dirección Salud y Medio Ambiente FORMATO SEMPLADES  2" xfId="7"/>
    <cellStyle name="Normal_PAC Gestión Ambiental y Guayabillas" xfId="14"/>
    <cellStyle name="Porcentaje 2" xfId="9"/>
    <cellStyle name="Porcentaje 2 2" xfId="99"/>
    <cellStyle name="Porcentaje 2 3" xfId="98"/>
    <cellStyle name="Porcentaje 3" xfId="15"/>
    <cellStyle name="Porcentaje 3 2" xfId="100"/>
    <cellStyle name="Porcentual 2" xfId="13"/>
    <cellStyle name="Porcentual 2 2" xfId="49"/>
    <cellStyle name="Porcentual 2 2 2" xfId="101"/>
    <cellStyle name="Porcentual 2 3" xfId="102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AD208"/>
  <sheetViews>
    <sheetView tabSelected="1" topLeftCell="A25" zoomScaleNormal="100" workbookViewId="0">
      <selection activeCell="Z201" sqref="Z201"/>
    </sheetView>
  </sheetViews>
  <sheetFormatPr baseColWidth="10" defaultRowHeight="12.75"/>
  <cols>
    <col min="1" max="1" width="3.7109375" style="33" customWidth="1"/>
    <col min="2" max="2" width="19.7109375" style="3" customWidth="1"/>
    <col min="3" max="3" width="5.140625" style="3" customWidth="1"/>
    <col min="4" max="4" width="11.42578125" style="3"/>
    <col min="5" max="5" width="19.85546875" style="3" customWidth="1"/>
    <col min="6" max="6" width="8" style="3" customWidth="1"/>
    <col min="7" max="7" width="5.7109375" style="3" customWidth="1"/>
    <col min="8" max="8" width="6" style="3" customWidth="1"/>
    <col min="9" max="9" width="3" style="3" customWidth="1"/>
    <col min="10" max="10" width="1.5703125" style="3" customWidth="1"/>
    <col min="11" max="11" width="4.28515625" style="3" hidden="1" customWidth="1"/>
    <col min="12" max="12" width="9.28515625" style="626" customWidth="1"/>
    <col min="13" max="13" width="5.85546875" style="3" hidden="1" customWidth="1"/>
    <col min="14" max="14" width="10" style="3" customWidth="1"/>
    <col min="15" max="15" width="8.85546875" style="3" customWidth="1"/>
    <col min="16" max="16" width="10.140625" style="3" customWidth="1"/>
    <col min="17" max="17" width="10" style="3" customWidth="1"/>
    <col min="18" max="18" width="10.5703125" style="3" customWidth="1"/>
    <col min="19" max="19" width="11.28515625" style="3" customWidth="1"/>
    <col min="20" max="20" width="9" style="3" hidden="1" customWidth="1"/>
    <col min="21" max="21" width="10.7109375" style="3" customWidth="1"/>
    <col min="22" max="22" width="11.5703125" style="3" customWidth="1"/>
    <col min="23" max="23" width="10.140625" style="3" customWidth="1"/>
    <col min="24" max="24" width="11.7109375" style="3" customWidth="1"/>
    <col min="25" max="25" width="5.7109375" style="3" hidden="1" customWidth="1"/>
    <col min="26" max="26" width="17.85546875" style="3" customWidth="1"/>
    <col min="27" max="27" width="6" style="3" customWidth="1"/>
    <col min="28" max="28" width="5.7109375" style="3" customWidth="1"/>
    <col min="29" max="16384" width="11.42578125" style="3"/>
  </cols>
  <sheetData>
    <row r="1" spans="1:29" ht="12.75" customHeight="1">
      <c r="A1" s="1"/>
      <c r="B1" s="1007" t="s">
        <v>0</v>
      </c>
      <c r="C1" s="1007"/>
      <c r="D1" s="1007"/>
      <c r="E1" s="1007"/>
      <c r="F1" s="1007"/>
      <c r="G1" s="1007"/>
      <c r="H1" s="1007"/>
      <c r="I1" s="1007"/>
      <c r="J1" s="1007"/>
      <c r="K1" s="1007"/>
      <c r="L1" s="1007"/>
      <c r="M1" s="1007"/>
      <c r="N1" s="1007"/>
      <c r="O1" s="1007"/>
      <c r="P1" s="1007"/>
      <c r="Q1" s="1007"/>
      <c r="R1" s="1007"/>
      <c r="S1" s="1007"/>
      <c r="T1" s="1007"/>
      <c r="U1" s="1007"/>
      <c r="V1" s="1007"/>
      <c r="W1" s="1007"/>
      <c r="X1" s="1007"/>
      <c r="Y1" s="1007"/>
      <c r="Z1" s="1007"/>
      <c r="AA1" s="1008"/>
      <c r="AB1" s="2"/>
      <c r="AC1" s="37"/>
    </row>
    <row r="2" spans="1:29">
      <c r="A2" s="4"/>
      <c r="B2" s="1009" t="s">
        <v>1</v>
      </c>
      <c r="C2" s="1009"/>
      <c r="D2" s="1009"/>
      <c r="E2" s="1009"/>
      <c r="F2" s="1009"/>
      <c r="G2" s="1009"/>
      <c r="H2" s="1009"/>
      <c r="I2" s="1009"/>
      <c r="J2" s="1009"/>
      <c r="K2" s="1009"/>
      <c r="L2" s="1009"/>
      <c r="M2" s="1009"/>
      <c r="N2" s="1009"/>
      <c r="O2" s="1009"/>
      <c r="P2" s="1009"/>
      <c r="Q2" s="1009"/>
      <c r="R2" s="1009"/>
      <c r="S2" s="1009"/>
      <c r="T2" s="1009"/>
      <c r="U2" s="1009"/>
      <c r="V2" s="1009"/>
      <c r="W2" s="1009"/>
      <c r="X2" s="1009"/>
      <c r="Y2" s="1009"/>
      <c r="Z2" s="1009"/>
      <c r="AA2" s="1010"/>
      <c r="AB2" s="2"/>
      <c r="AC2" s="37"/>
    </row>
    <row r="3" spans="1:29" ht="13.5" customHeight="1" thickBot="1">
      <c r="A3" s="1011" t="s">
        <v>2</v>
      </c>
      <c r="B3" s="1012"/>
      <c r="C3" s="1012"/>
      <c r="D3" s="1012"/>
      <c r="E3" s="1012"/>
      <c r="F3" s="1012"/>
      <c r="G3" s="1012"/>
      <c r="H3" s="1012"/>
      <c r="I3" s="1012"/>
      <c r="J3" s="1012"/>
      <c r="K3" s="1012"/>
      <c r="L3" s="1012"/>
      <c r="M3" s="1012"/>
      <c r="N3" s="1012"/>
      <c r="O3" s="1012"/>
      <c r="P3" s="1012"/>
      <c r="Q3" s="1012"/>
      <c r="R3" s="1012"/>
      <c r="S3" s="1012"/>
      <c r="T3" s="1012"/>
      <c r="U3" s="1012"/>
      <c r="V3" s="1012"/>
      <c r="W3" s="1012"/>
      <c r="X3" s="1012"/>
      <c r="Y3" s="1012"/>
      <c r="Z3" s="1012"/>
      <c r="AA3" s="1013"/>
      <c r="AB3" s="36"/>
      <c r="AC3" s="35"/>
    </row>
    <row r="4" spans="1:29" ht="12.75" customHeight="1">
      <c r="A4" s="1014" t="s">
        <v>3</v>
      </c>
      <c r="B4" s="1015"/>
      <c r="C4" s="1015"/>
      <c r="D4" s="1015"/>
      <c r="E4" s="1015"/>
      <c r="F4" s="1015"/>
      <c r="G4" s="1015"/>
      <c r="H4" s="1015"/>
      <c r="I4" s="1015"/>
      <c r="J4" s="1015"/>
      <c r="K4" s="1015"/>
      <c r="L4" s="1015"/>
      <c r="M4" s="1015"/>
      <c r="N4" s="1015"/>
      <c r="O4" s="1015"/>
      <c r="P4" s="1015"/>
      <c r="Q4" s="1015"/>
      <c r="R4" s="1015"/>
      <c r="S4" s="1015"/>
      <c r="T4" s="1015"/>
      <c r="U4" s="1015"/>
      <c r="V4" s="1015"/>
      <c r="W4" s="1015"/>
      <c r="X4" s="1015"/>
      <c r="Y4" s="1015"/>
      <c r="Z4" s="1015"/>
      <c r="AA4" s="1016"/>
      <c r="AB4" s="2"/>
      <c r="AC4" s="37"/>
    </row>
    <row r="5" spans="1:29">
      <c r="A5" s="4"/>
      <c r="B5" s="1017"/>
      <c r="C5" s="1017"/>
      <c r="D5" s="1017"/>
      <c r="E5" s="1017"/>
      <c r="F5" s="1017"/>
      <c r="G5" s="1017"/>
      <c r="H5" s="1017"/>
      <c r="I5" s="1017"/>
      <c r="J5" s="1017"/>
      <c r="K5" s="1017"/>
      <c r="L5" s="1017"/>
      <c r="M5" s="1017"/>
      <c r="N5" s="1017"/>
      <c r="O5" s="1017"/>
      <c r="P5" s="1017"/>
      <c r="Q5" s="1017"/>
      <c r="R5" s="1017"/>
      <c r="S5" s="1017"/>
      <c r="T5" s="1017"/>
      <c r="U5" s="1017"/>
      <c r="V5" s="1017"/>
      <c r="W5" s="1017"/>
      <c r="X5" s="1017"/>
      <c r="Y5" s="1017"/>
      <c r="Z5" s="1017"/>
      <c r="AA5" s="1018"/>
      <c r="AB5" s="2"/>
      <c r="AC5" s="37"/>
    </row>
    <row r="6" spans="1:29" ht="12.75" customHeight="1">
      <c r="A6" s="1019" t="s">
        <v>4</v>
      </c>
      <c r="B6" s="1020"/>
      <c r="C6" s="1020"/>
      <c r="D6" s="1020"/>
      <c r="E6" s="1020"/>
      <c r="F6" s="1020"/>
      <c r="G6" s="1020"/>
      <c r="H6" s="1020"/>
      <c r="I6" s="8"/>
      <c r="J6" s="8"/>
      <c r="K6" s="1017" t="s">
        <v>5</v>
      </c>
      <c r="L6" s="1017"/>
      <c r="M6" s="1017"/>
      <c r="N6" s="1020" t="s">
        <v>6</v>
      </c>
      <c r="O6" s="1020"/>
      <c r="P6" s="1020"/>
      <c r="Q6" s="1020"/>
      <c r="R6" s="1020"/>
      <c r="S6" s="1020"/>
      <c r="T6" s="1020"/>
      <c r="U6" s="9" t="s">
        <v>7</v>
      </c>
      <c r="V6" s="10"/>
      <c r="W6" s="1021" t="s">
        <v>8</v>
      </c>
      <c r="X6" s="1021"/>
      <c r="Y6" s="10"/>
      <c r="Z6" s="10"/>
      <c r="AA6" s="11" t="s">
        <v>9</v>
      </c>
      <c r="AB6" s="2"/>
      <c r="AC6" s="37"/>
    </row>
    <row r="7" spans="1:29">
      <c r="A7" s="4"/>
      <c r="B7" s="1022"/>
      <c r="C7" s="1022"/>
      <c r="D7" s="1022"/>
      <c r="E7" s="1022"/>
      <c r="F7" s="1022"/>
      <c r="G7" s="1022"/>
      <c r="H7" s="1022"/>
      <c r="I7" s="1022"/>
      <c r="J7" s="1022"/>
      <c r="K7" s="1022"/>
      <c r="L7" s="1022"/>
      <c r="M7" s="1022"/>
      <c r="N7" s="1022"/>
      <c r="O7" s="1022"/>
      <c r="P7" s="1022"/>
      <c r="Q7" s="1022"/>
      <c r="R7" s="1022"/>
      <c r="S7" s="1022"/>
      <c r="T7" s="1022"/>
      <c r="U7" s="1022"/>
      <c r="V7" s="1022"/>
      <c r="W7" s="1022"/>
      <c r="X7" s="1022"/>
      <c r="Y7" s="1022"/>
      <c r="Z7" s="1022"/>
      <c r="AA7" s="1023"/>
      <c r="AB7" s="2"/>
      <c r="AC7" s="37"/>
    </row>
    <row r="8" spans="1:29" ht="12.75" customHeight="1">
      <c r="A8" s="1019" t="s">
        <v>10</v>
      </c>
      <c r="B8" s="1020"/>
      <c r="C8" s="1020"/>
      <c r="D8" s="1020"/>
      <c r="E8" s="1020"/>
      <c r="F8" s="1020"/>
      <c r="G8" s="1020"/>
      <c r="H8" s="1020"/>
      <c r="I8" s="1020"/>
      <c r="J8" s="1020"/>
      <c r="K8" s="1020"/>
      <c r="L8" s="1020"/>
      <c r="M8" s="1020"/>
      <c r="N8" s="1020"/>
      <c r="O8" s="1020"/>
      <c r="P8" s="1020"/>
      <c r="Q8" s="1020"/>
      <c r="R8" s="1020"/>
      <c r="S8" s="1020"/>
      <c r="T8" s="1020"/>
      <c r="U8" s="1020"/>
      <c r="V8" s="1020"/>
      <c r="W8" s="1020"/>
      <c r="X8" s="1020"/>
      <c r="Y8" s="1020"/>
      <c r="Z8" s="1020"/>
      <c r="AA8" s="1024"/>
      <c r="AB8" s="2"/>
      <c r="AC8" s="37"/>
    </row>
    <row r="9" spans="1:29">
      <c r="A9" s="4"/>
      <c r="B9" s="1022"/>
      <c r="C9" s="1022"/>
      <c r="D9" s="1022"/>
      <c r="E9" s="1022"/>
      <c r="F9" s="1022"/>
      <c r="G9" s="1022"/>
      <c r="H9" s="1022"/>
      <c r="I9" s="1022"/>
      <c r="J9" s="1022"/>
      <c r="K9" s="1022"/>
      <c r="L9" s="1022"/>
      <c r="M9" s="1022"/>
      <c r="N9" s="1022"/>
      <c r="O9" s="1022"/>
      <c r="P9" s="1022"/>
      <c r="Q9" s="1022"/>
      <c r="R9" s="1022"/>
      <c r="S9" s="1022"/>
      <c r="T9" s="1022"/>
      <c r="U9" s="1022"/>
      <c r="V9" s="1022"/>
      <c r="W9" s="1022"/>
      <c r="X9" s="1022"/>
      <c r="Y9" s="1022"/>
      <c r="Z9" s="1022"/>
      <c r="AA9" s="1023"/>
      <c r="AB9" s="2"/>
      <c r="AC9" s="37"/>
    </row>
    <row r="10" spans="1:29" ht="13.5" customHeight="1" thickBot="1">
      <c r="A10" s="1025" t="s">
        <v>11</v>
      </c>
      <c r="B10" s="1026"/>
      <c r="C10" s="1026"/>
      <c r="D10" s="1026"/>
      <c r="E10" s="1026"/>
      <c r="F10" s="1026"/>
      <c r="G10" s="1026"/>
      <c r="H10" s="1026"/>
      <c r="I10" s="1026"/>
      <c r="J10" s="1026"/>
      <c r="K10" s="1026"/>
      <c r="L10" s="1026"/>
      <c r="M10" s="1026"/>
      <c r="N10" s="1026"/>
      <c r="O10" s="1026"/>
      <c r="P10" s="1026"/>
      <c r="Q10" s="1026"/>
      <c r="R10" s="1026"/>
      <c r="S10" s="1026"/>
      <c r="T10" s="1026"/>
      <c r="U10" s="1026"/>
      <c r="V10" s="1026"/>
      <c r="W10" s="1026"/>
      <c r="X10" s="1026"/>
      <c r="Y10" s="1026"/>
      <c r="Z10" s="1026"/>
      <c r="AA10" s="1027"/>
      <c r="AB10" s="2"/>
      <c r="AC10" s="37"/>
    </row>
    <row r="11" spans="1:29" ht="13.5" customHeight="1" thickBot="1">
      <c r="A11" s="1031" t="s">
        <v>12</v>
      </c>
      <c r="B11" s="1032"/>
      <c r="C11" s="1032"/>
      <c r="D11" s="1032"/>
      <c r="E11" s="1032"/>
      <c r="F11" s="57"/>
      <c r="G11" s="57"/>
      <c r="H11" s="57"/>
      <c r="I11" s="57"/>
      <c r="J11" s="57"/>
      <c r="K11" s="57"/>
      <c r="L11" s="612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8"/>
    </row>
    <row r="12" spans="1:29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604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55"/>
    </row>
    <row r="13" spans="1:29" ht="12.75" customHeight="1">
      <c r="A13" s="14" t="s">
        <v>13</v>
      </c>
      <c r="B13" s="15"/>
      <c r="C13" s="994" t="s">
        <v>14</v>
      </c>
      <c r="D13" s="995"/>
      <c r="E13" s="995"/>
      <c r="F13" s="995"/>
      <c r="G13" s="995"/>
      <c r="H13" s="995"/>
      <c r="I13" s="995"/>
      <c r="J13" s="995"/>
      <c r="K13" s="995"/>
      <c r="L13" s="996"/>
      <c r="M13" s="16" t="s">
        <v>15</v>
      </c>
      <c r="N13" s="17"/>
      <c r="O13" s="997" t="s">
        <v>16</v>
      </c>
      <c r="P13" s="998"/>
      <c r="Q13" s="998"/>
      <c r="R13" s="998"/>
      <c r="S13" s="998"/>
      <c r="T13" s="998"/>
      <c r="U13" s="998"/>
      <c r="V13" s="998"/>
      <c r="W13" s="1003"/>
      <c r="X13" s="54"/>
      <c r="Y13" s="53"/>
      <c r="Z13" s="53"/>
      <c r="AA13" s="53"/>
      <c r="AB13" s="53"/>
      <c r="AC13" s="56"/>
    </row>
    <row r="14" spans="1:29">
      <c r="A14" s="12"/>
      <c r="B14" s="988"/>
      <c r="C14" s="989"/>
      <c r="D14" s="989"/>
      <c r="E14" s="989"/>
      <c r="F14" s="989"/>
      <c r="G14" s="989"/>
      <c r="H14" s="989"/>
      <c r="I14" s="989"/>
      <c r="J14" s="989"/>
      <c r="K14" s="989"/>
      <c r="L14" s="990"/>
      <c r="M14" s="18"/>
      <c r="N14" s="51"/>
      <c r="O14" s="20"/>
      <c r="P14" s="20"/>
      <c r="Q14" s="20"/>
      <c r="R14" s="20"/>
      <c r="S14" s="20"/>
      <c r="T14" s="20"/>
      <c r="U14" s="20"/>
      <c r="V14" s="20"/>
      <c r="W14" s="20"/>
      <c r="X14" s="51"/>
      <c r="Y14" s="20"/>
      <c r="Z14" s="20"/>
      <c r="AA14" s="20"/>
      <c r="AB14" s="20"/>
      <c r="AC14" s="48"/>
    </row>
    <row r="15" spans="1:29" ht="12.75" customHeight="1">
      <c r="A15" s="14" t="s">
        <v>17</v>
      </c>
      <c r="B15" s="15"/>
      <c r="C15" s="994" t="s">
        <v>18</v>
      </c>
      <c r="D15" s="995"/>
      <c r="E15" s="995"/>
      <c r="F15" s="995"/>
      <c r="G15" s="995"/>
      <c r="H15" s="995"/>
      <c r="I15" s="995"/>
      <c r="J15" s="995"/>
      <c r="K15" s="995"/>
      <c r="L15" s="996"/>
      <c r="M15" s="16" t="s">
        <v>19</v>
      </c>
      <c r="N15" s="17"/>
      <c r="O15" s="997" t="s">
        <v>20</v>
      </c>
      <c r="P15" s="998"/>
      <c r="Q15" s="998"/>
      <c r="R15" s="998"/>
      <c r="S15" s="998"/>
      <c r="T15" s="998"/>
      <c r="U15" s="998"/>
      <c r="V15" s="998"/>
      <c r="W15" s="1003"/>
      <c r="X15" s="54"/>
      <c r="Y15" s="53"/>
      <c r="Z15" s="53"/>
      <c r="AA15" s="53"/>
      <c r="AB15" s="53"/>
      <c r="AC15" s="56"/>
    </row>
    <row r="16" spans="1:29">
      <c r="A16" s="12"/>
      <c r="B16" s="988"/>
      <c r="C16" s="989"/>
      <c r="D16" s="989"/>
      <c r="E16" s="989"/>
      <c r="F16" s="989"/>
      <c r="G16" s="989"/>
      <c r="H16" s="989"/>
      <c r="I16" s="989"/>
      <c r="J16" s="989"/>
      <c r="K16" s="989"/>
      <c r="L16" s="990"/>
      <c r="M16" s="18"/>
      <c r="N16" s="19"/>
      <c r="O16" s="19"/>
      <c r="P16" s="20"/>
      <c r="Q16" s="20"/>
      <c r="R16" s="20"/>
      <c r="S16" s="20"/>
      <c r="T16" s="20"/>
      <c r="U16" s="20"/>
      <c r="V16" s="20"/>
      <c r="W16" s="20"/>
      <c r="X16" s="51"/>
      <c r="Y16" s="20"/>
      <c r="Z16" s="20"/>
      <c r="AA16" s="20"/>
      <c r="AB16" s="20"/>
      <c r="AC16" s="48"/>
    </row>
    <row r="17" spans="1:29" ht="12.75" customHeight="1">
      <c r="A17" s="14" t="s">
        <v>21</v>
      </c>
      <c r="B17" s="15" t="s">
        <v>22</v>
      </c>
      <c r="C17" s="1028" t="s">
        <v>23</v>
      </c>
      <c r="D17" s="1029"/>
      <c r="E17" s="1029"/>
      <c r="F17" s="1029"/>
      <c r="G17" s="1029"/>
      <c r="H17" s="1029"/>
      <c r="I17" s="1029"/>
      <c r="J17" s="1029"/>
      <c r="K17" s="1029"/>
      <c r="L17" s="1030"/>
      <c r="M17" s="16" t="s">
        <v>24</v>
      </c>
      <c r="N17" s="17"/>
      <c r="O17" s="997" t="s">
        <v>25</v>
      </c>
      <c r="P17" s="998"/>
      <c r="Q17" s="998"/>
      <c r="R17" s="998"/>
      <c r="S17" s="998"/>
      <c r="T17" s="998"/>
      <c r="U17" s="998"/>
      <c r="V17" s="998"/>
      <c r="W17" s="1003"/>
      <c r="X17" s="54"/>
      <c r="Y17" s="53"/>
      <c r="Z17" s="53"/>
      <c r="AA17" s="53"/>
      <c r="AB17" s="53"/>
      <c r="AC17" s="56"/>
    </row>
    <row r="18" spans="1:29">
      <c r="A18" s="12"/>
      <c r="B18" s="988"/>
      <c r="C18" s="989"/>
      <c r="D18" s="989"/>
      <c r="E18" s="989"/>
      <c r="F18" s="989"/>
      <c r="G18" s="989"/>
      <c r="H18" s="989"/>
      <c r="I18" s="989"/>
      <c r="J18" s="989"/>
      <c r="K18" s="989"/>
      <c r="L18" s="990"/>
      <c r="M18" s="18"/>
      <c r="N18" s="19"/>
      <c r="O18" s="19"/>
      <c r="P18" s="20"/>
      <c r="Q18" s="20"/>
      <c r="R18" s="20"/>
      <c r="S18" s="20"/>
      <c r="T18" s="20"/>
      <c r="U18" s="20"/>
      <c r="V18" s="20"/>
      <c r="W18" s="20"/>
      <c r="X18" s="51"/>
      <c r="Y18" s="20"/>
      <c r="Z18" s="20"/>
      <c r="AA18" s="20"/>
      <c r="AB18" s="20"/>
      <c r="AC18" s="48"/>
    </row>
    <row r="19" spans="1:29" ht="12.75" customHeight="1">
      <c r="A19" s="14">
        <v>4</v>
      </c>
      <c r="B19" s="15"/>
      <c r="C19" s="999" t="s">
        <v>26</v>
      </c>
      <c r="D19" s="1000"/>
      <c r="E19" s="1000"/>
      <c r="F19" s="1000"/>
      <c r="G19" s="1000"/>
      <c r="H19" s="1000"/>
      <c r="I19" s="1000"/>
      <c r="J19" s="1000"/>
      <c r="K19" s="1000"/>
      <c r="L19" s="1001"/>
      <c r="M19" s="16" t="s">
        <v>27</v>
      </c>
      <c r="N19" s="21"/>
      <c r="O19" s="997" t="s">
        <v>28</v>
      </c>
      <c r="P19" s="998"/>
      <c r="Q19" s="998"/>
      <c r="R19" s="998"/>
      <c r="S19" s="998"/>
      <c r="T19" s="998"/>
      <c r="U19" s="998"/>
      <c r="V19" s="998"/>
      <c r="W19" s="1003"/>
      <c r="X19" s="54"/>
      <c r="Y19" s="53"/>
      <c r="Z19" s="53"/>
      <c r="AA19" s="53"/>
      <c r="AB19" s="53"/>
      <c r="AC19" s="56"/>
    </row>
    <row r="20" spans="1:29">
      <c r="A20" s="12"/>
      <c r="B20" s="988"/>
      <c r="C20" s="989"/>
      <c r="D20" s="989"/>
      <c r="E20" s="989"/>
      <c r="F20" s="989"/>
      <c r="G20" s="989"/>
      <c r="H20" s="989"/>
      <c r="I20" s="989"/>
      <c r="J20" s="989"/>
      <c r="K20" s="989"/>
      <c r="L20" s="990"/>
      <c r="M20" s="18"/>
      <c r="N20" s="19"/>
      <c r="O20" s="19"/>
      <c r="P20" s="20"/>
      <c r="Q20" s="20"/>
      <c r="R20" s="20"/>
      <c r="S20" s="20"/>
      <c r="T20" s="20"/>
      <c r="U20" s="20"/>
      <c r="V20" s="20"/>
      <c r="W20" s="20"/>
      <c r="X20" s="51"/>
      <c r="Y20" s="20"/>
      <c r="Z20" s="20"/>
      <c r="AA20" s="20"/>
      <c r="AB20" s="20"/>
      <c r="AC20" s="48"/>
    </row>
    <row r="21" spans="1:29" ht="12.75" customHeight="1">
      <c r="A21" s="14" t="s">
        <v>29</v>
      </c>
      <c r="B21" s="7"/>
      <c r="C21" s="994" t="s">
        <v>30</v>
      </c>
      <c r="D21" s="995"/>
      <c r="E21" s="995"/>
      <c r="F21" s="995"/>
      <c r="G21" s="995"/>
      <c r="H21" s="995"/>
      <c r="I21" s="995"/>
      <c r="J21" s="995"/>
      <c r="K21" s="995"/>
      <c r="L21" s="996"/>
      <c r="M21" s="16" t="s">
        <v>31</v>
      </c>
      <c r="N21" s="17"/>
      <c r="O21" s="997" t="s">
        <v>32</v>
      </c>
      <c r="P21" s="998"/>
      <c r="Q21" s="998"/>
      <c r="R21" s="998"/>
      <c r="S21" s="998"/>
      <c r="T21" s="998"/>
      <c r="U21" s="998"/>
      <c r="V21" s="998"/>
      <c r="W21" s="1003"/>
      <c r="X21" s="54"/>
      <c r="Y21" s="53"/>
      <c r="Z21" s="53"/>
      <c r="AA21" s="53"/>
      <c r="AB21" s="53"/>
      <c r="AC21" s="56"/>
    </row>
    <row r="22" spans="1:29">
      <c r="A22" s="12"/>
      <c r="B22" s="988"/>
      <c r="C22" s="989"/>
      <c r="D22" s="989"/>
      <c r="E22" s="989"/>
      <c r="F22" s="989"/>
      <c r="G22" s="989"/>
      <c r="H22" s="989"/>
      <c r="I22" s="989"/>
      <c r="J22" s="989"/>
      <c r="K22" s="989"/>
      <c r="L22" s="990"/>
      <c r="M22" s="18"/>
      <c r="N22" s="19"/>
      <c r="O22" s="19"/>
      <c r="P22" s="20"/>
      <c r="Q22" s="20"/>
      <c r="R22" s="20"/>
      <c r="S22" s="20"/>
      <c r="T22" s="20"/>
      <c r="U22" s="20"/>
      <c r="V22" s="20"/>
      <c r="W22" s="20"/>
      <c r="X22" s="51"/>
      <c r="Y22" s="20"/>
      <c r="Z22" s="20"/>
      <c r="AA22" s="20"/>
      <c r="AB22" s="20"/>
      <c r="AC22" s="48"/>
    </row>
    <row r="23" spans="1:29" ht="12.75" customHeight="1">
      <c r="A23" s="14" t="s">
        <v>33</v>
      </c>
      <c r="B23" s="15"/>
      <c r="C23" s="991" t="s">
        <v>34</v>
      </c>
      <c r="D23" s="992"/>
      <c r="E23" s="992"/>
      <c r="F23" s="992"/>
      <c r="G23" s="992"/>
      <c r="H23" s="992"/>
      <c r="I23" s="992"/>
      <c r="J23" s="992"/>
      <c r="K23" s="992"/>
      <c r="L23" s="993"/>
      <c r="M23" s="16" t="s">
        <v>35</v>
      </c>
      <c r="N23" s="17"/>
      <c r="O23" s="997" t="s">
        <v>36</v>
      </c>
      <c r="P23" s="998"/>
      <c r="Q23" s="998"/>
      <c r="R23" s="998"/>
      <c r="S23" s="998"/>
      <c r="T23" s="998"/>
      <c r="U23" s="998"/>
      <c r="V23" s="998"/>
      <c r="W23" s="1003"/>
      <c r="X23" s="54"/>
      <c r="Y23" s="53"/>
      <c r="Z23" s="53"/>
      <c r="AA23" s="53"/>
      <c r="AB23" s="53"/>
      <c r="AC23" s="56"/>
    </row>
    <row r="24" spans="1:29" ht="13.5" thickBot="1">
      <c r="A24" s="22"/>
      <c r="B24" s="23"/>
      <c r="C24" s="5"/>
      <c r="D24" s="5"/>
      <c r="E24" s="5"/>
      <c r="F24" s="5"/>
      <c r="G24" s="5"/>
      <c r="H24" s="5"/>
      <c r="I24" s="5"/>
      <c r="J24" s="5"/>
      <c r="K24" s="5"/>
      <c r="L24" s="613"/>
      <c r="M24" s="5"/>
      <c r="N24" s="5"/>
      <c r="O24" s="24"/>
      <c r="P24" s="24"/>
      <c r="Q24" s="24"/>
      <c r="R24" s="24"/>
      <c r="S24" s="25"/>
      <c r="T24" s="25"/>
      <c r="U24" s="6"/>
      <c r="V24" s="6"/>
      <c r="W24" s="6"/>
      <c r="X24" s="40"/>
      <c r="Y24" s="6"/>
      <c r="Z24" s="6"/>
      <c r="AA24" s="6"/>
      <c r="AB24" s="6"/>
      <c r="AC24" s="46"/>
    </row>
    <row r="25" spans="1:29" ht="12.75" customHeight="1">
      <c r="A25" s="59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614"/>
      <c r="M25" s="34"/>
      <c r="N25" s="34"/>
      <c r="O25" s="34"/>
      <c r="P25" s="34"/>
      <c r="Q25" s="34"/>
      <c r="R25" s="1007" t="s">
        <v>37</v>
      </c>
      <c r="S25" s="1007"/>
      <c r="T25" s="1007"/>
      <c r="U25" s="1007"/>
      <c r="V25" s="1007"/>
      <c r="W25" s="34"/>
      <c r="X25" s="41"/>
      <c r="Y25" s="34"/>
      <c r="Z25" s="34"/>
      <c r="AA25" s="34"/>
      <c r="AB25" s="34"/>
      <c r="AC25" s="38"/>
    </row>
    <row r="26" spans="1:29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604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60"/>
      <c r="Y26" s="27"/>
      <c r="Z26" s="27"/>
      <c r="AA26" s="27"/>
      <c r="AB26" s="27"/>
      <c r="AC26" s="52"/>
    </row>
    <row r="27" spans="1:29" ht="12.75" customHeight="1">
      <c r="A27" s="14" t="s">
        <v>38</v>
      </c>
      <c r="B27" s="15"/>
      <c r="C27" s="994" t="s">
        <v>39</v>
      </c>
      <c r="D27" s="995"/>
      <c r="E27" s="995"/>
      <c r="F27" s="995"/>
      <c r="G27" s="995"/>
      <c r="H27" s="995"/>
      <c r="I27" s="995"/>
      <c r="J27" s="995"/>
      <c r="K27" s="995"/>
      <c r="L27" s="996"/>
      <c r="M27" s="16" t="s">
        <v>40</v>
      </c>
      <c r="N27" s="7" t="s">
        <v>22</v>
      </c>
      <c r="O27" s="985" t="s">
        <v>41</v>
      </c>
      <c r="P27" s="986"/>
      <c r="Q27" s="986"/>
      <c r="R27" s="986"/>
      <c r="S27" s="986"/>
      <c r="T27" s="986"/>
      <c r="U27" s="986"/>
      <c r="V27" s="986"/>
      <c r="W27" s="987"/>
      <c r="X27" s="63"/>
      <c r="Y27" s="63"/>
      <c r="Z27" s="63"/>
      <c r="AA27" s="63"/>
      <c r="AB27" s="63"/>
      <c r="AC27" s="63"/>
    </row>
    <row r="28" spans="1:29">
      <c r="A28" s="12"/>
      <c r="B28" s="988"/>
      <c r="C28" s="989"/>
      <c r="D28" s="989"/>
      <c r="E28" s="989"/>
      <c r="F28" s="989"/>
      <c r="G28" s="989"/>
      <c r="H28" s="989"/>
      <c r="I28" s="989"/>
      <c r="J28" s="989"/>
      <c r="K28" s="989"/>
      <c r="L28" s="990"/>
      <c r="M28" s="18"/>
      <c r="N28" s="19"/>
      <c r="O28" s="19"/>
      <c r="P28" s="20"/>
      <c r="Q28" s="20"/>
      <c r="R28" s="20"/>
      <c r="S28" s="20"/>
      <c r="T28" s="20"/>
      <c r="U28" s="20"/>
      <c r="V28" s="20"/>
      <c r="W28" s="48"/>
      <c r="X28" s="20"/>
      <c r="Y28" s="20"/>
      <c r="Z28" s="51"/>
      <c r="AA28" s="20"/>
      <c r="AB28" s="20"/>
      <c r="AC28" s="48"/>
    </row>
    <row r="29" spans="1:29" ht="12.75" customHeight="1">
      <c r="A29" s="14" t="s">
        <v>42</v>
      </c>
      <c r="B29" s="15"/>
      <c r="C29" s="994" t="s">
        <v>43</v>
      </c>
      <c r="D29" s="995"/>
      <c r="E29" s="995"/>
      <c r="F29" s="995"/>
      <c r="G29" s="995"/>
      <c r="H29" s="995"/>
      <c r="I29" s="995"/>
      <c r="J29" s="995"/>
      <c r="K29" s="995"/>
      <c r="L29" s="996"/>
      <c r="M29" s="16" t="s">
        <v>44</v>
      </c>
      <c r="N29" s="17"/>
      <c r="O29" s="997" t="s">
        <v>45</v>
      </c>
      <c r="P29" s="998"/>
      <c r="Q29" s="998"/>
      <c r="R29" s="998"/>
      <c r="S29" s="998"/>
      <c r="T29" s="998"/>
      <c r="U29" s="998"/>
      <c r="V29" s="998"/>
      <c r="W29" s="1003"/>
      <c r="X29" s="53"/>
      <c r="Y29" s="53"/>
      <c r="Z29" s="54"/>
      <c r="AA29" s="53"/>
      <c r="AB29" s="53"/>
      <c r="AC29" s="56"/>
    </row>
    <row r="30" spans="1:29">
      <c r="A30" s="12"/>
      <c r="B30" s="988"/>
      <c r="C30" s="989"/>
      <c r="D30" s="989"/>
      <c r="E30" s="989"/>
      <c r="F30" s="989"/>
      <c r="G30" s="989"/>
      <c r="H30" s="989"/>
      <c r="I30" s="989"/>
      <c r="J30" s="989"/>
      <c r="K30" s="989"/>
      <c r="L30" s="990"/>
      <c r="M30" s="18"/>
      <c r="N30" s="19"/>
      <c r="O30" s="19"/>
      <c r="P30" s="20"/>
      <c r="Q30" s="20"/>
      <c r="R30" s="20"/>
      <c r="S30" s="20"/>
      <c r="T30" s="20"/>
      <c r="U30" s="20"/>
      <c r="V30" s="20"/>
      <c r="W30" s="48"/>
      <c r="X30" s="20"/>
      <c r="Y30" s="20"/>
      <c r="Z30" s="51"/>
      <c r="AA30" s="20"/>
      <c r="AB30" s="20"/>
      <c r="AC30" s="48"/>
    </row>
    <row r="31" spans="1:29" ht="12.75" customHeight="1">
      <c r="A31" s="14" t="s">
        <v>46</v>
      </c>
      <c r="B31" s="15"/>
      <c r="C31" s="994" t="s">
        <v>47</v>
      </c>
      <c r="D31" s="995"/>
      <c r="E31" s="995"/>
      <c r="F31" s="995"/>
      <c r="G31" s="995"/>
      <c r="H31" s="995"/>
      <c r="I31" s="995"/>
      <c r="J31" s="995"/>
      <c r="K31" s="995"/>
      <c r="L31" s="996"/>
      <c r="M31" s="16" t="s">
        <v>48</v>
      </c>
      <c r="N31" s="47"/>
      <c r="O31" s="997" t="s">
        <v>49</v>
      </c>
      <c r="P31" s="998"/>
      <c r="Q31" s="998"/>
      <c r="R31" s="998"/>
      <c r="S31" s="998"/>
      <c r="T31" s="998"/>
      <c r="U31" s="998"/>
      <c r="V31" s="998"/>
      <c r="W31" s="1003"/>
      <c r="X31" s="53"/>
      <c r="Y31" s="53"/>
      <c r="Z31" s="54"/>
      <c r="AA31" s="53"/>
      <c r="AB31" s="53"/>
      <c r="AC31" s="56"/>
    </row>
    <row r="32" spans="1:29">
      <c r="A32" s="12"/>
      <c r="B32" s="988"/>
      <c r="C32" s="989"/>
      <c r="D32" s="989"/>
      <c r="E32" s="989"/>
      <c r="F32" s="989"/>
      <c r="G32" s="989"/>
      <c r="H32" s="989"/>
      <c r="I32" s="989"/>
      <c r="J32" s="989"/>
      <c r="K32" s="989"/>
      <c r="L32" s="990"/>
      <c r="M32" s="18"/>
      <c r="N32" s="28"/>
      <c r="O32" s="28"/>
      <c r="P32" s="29"/>
      <c r="Q32" s="29"/>
      <c r="R32" s="29"/>
      <c r="S32" s="29"/>
      <c r="T32" s="29"/>
      <c r="U32" s="29"/>
      <c r="V32" s="29"/>
      <c r="W32" s="49"/>
      <c r="X32" s="29"/>
      <c r="Y32" s="29"/>
      <c r="Z32" s="50"/>
      <c r="AA32" s="29"/>
      <c r="AB32" s="29"/>
      <c r="AC32" s="49"/>
    </row>
    <row r="33" spans="1:29" ht="12.75" customHeight="1">
      <c r="A33" s="14" t="s">
        <v>50</v>
      </c>
      <c r="B33" s="15"/>
      <c r="C33" s="999" t="s">
        <v>51</v>
      </c>
      <c r="D33" s="1000"/>
      <c r="E33" s="1000"/>
      <c r="F33" s="1000"/>
      <c r="G33" s="1000"/>
      <c r="H33" s="1000"/>
      <c r="I33" s="1000"/>
      <c r="J33" s="1000"/>
      <c r="K33" s="1000"/>
      <c r="L33" s="1001"/>
      <c r="M33" s="16" t="s">
        <v>52</v>
      </c>
      <c r="N33" s="47"/>
      <c r="O33" s="997" t="s">
        <v>53</v>
      </c>
      <c r="P33" s="998"/>
      <c r="Q33" s="998"/>
      <c r="R33" s="998"/>
      <c r="S33" s="998"/>
      <c r="T33" s="998"/>
      <c r="U33" s="998"/>
      <c r="V33" s="998"/>
      <c r="W33" s="1003"/>
      <c r="X33" s="53"/>
      <c r="Y33" s="53"/>
      <c r="Z33" s="54"/>
      <c r="AA33" s="53"/>
      <c r="AB33" s="53"/>
      <c r="AC33" s="56"/>
    </row>
    <row r="34" spans="1:29">
      <c r="A34" s="12"/>
      <c r="B34" s="988"/>
      <c r="C34" s="989"/>
      <c r="D34" s="989"/>
      <c r="E34" s="989"/>
      <c r="F34" s="989"/>
      <c r="G34" s="989"/>
      <c r="H34" s="989"/>
      <c r="I34" s="989"/>
      <c r="J34" s="989"/>
      <c r="K34" s="989"/>
      <c r="L34" s="990"/>
      <c r="M34" s="18"/>
      <c r="N34" s="28"/>
      <c r="O34" s="28"/>
      <c r="P34" s="29"/>
      <c r="Q34" s="29"/>
      <c r="R34" s="29"/>
      <c r="S34" s="29"/>
      <c r="T34" s="29"/>
      <c r="U34" s="29"/>
      <c r="V34" s="29"/>
      <c r="W34" s="49"/>
      <c r="X34" s="29"/>
      <c r="Y34" s="29"/>
      <c r="Z34" s="50"/>
      <c r="AA34" s="29"/>
      <c r="AB34" s="29"/>
      <c r="AC34" s="49"/>
    </row>
    <row r="35" spans="1:29" ht="12.75" customHeight="1">
      <c r="A35" s="14" t="s">
        <v>54</v>
      </c>
      <c r="B35" s="15"/>
      <c r="C35" s="994" t="s">
        <v>55</v>
      </c>
      <c r="D35" s="995"/>
      <c r="E35" s="995"/>
      <c r="F35" s="995"/>
      <c r="G35" s="995"/>
      <c r="H35" s="995"/>
      <c r="I35" s="995"/>
      <c r="J35" s="995"/>
      <c r="K35" s="995"/>
      <c r="L35" s="996"/>
      <c r="M35" s="16" t="s">
        <v>56</v>
      </c>
      <c r="N35" s="47"/>
      <c r="O35" s="997" t="s">
        <v>57</v>
      </c>
      <c r="P35" s="998"/>
      <c r="Q35" s="998"/>
      <c r="R35" s="998"/>
      <c r="S35" s="998"/>
      <c r="T35" s="998"/>
      <c r="U35" s="998"/>
      <c r="V35" s="998"/>
      <c r="W35" s="1003"/>
      <c r="X35" s="53"/>
      <c r="Y35" s="53"/>
      <c r="Z35" s="54"/>
      <c r="AA35" s="53"/>
      <c r="AB35" s="53"/>
      <c r="AC35" s="56"/>
    </row>
    <row r="36" spans="1:29">
      <c r="A36" s="12"/>
      <c r="B36" s="988"/>
      <c r="C36" s="989"/>
      <c r="D36" s="989"/>
      <c r="E36" s="989"/>
      <c r="F36" s="989"/>
      <c r="G36" s="989"/>
      <c r="H36" s="989"/>
      <c r="I36" s="989"/>
      <c r="J36" s="989"/>
      <c r="K36" s="989"/>
      <c r="L36" s="990"/>
      <c r="M36" s="18"/>
      <c r="N36" s="28"/>
      <c r="O36" s="28"/>
      <c r="P36" s="29"/>
      <c r="Q36" s="29"/>
      <c r="R36" s="29"/>
      <c r="S36" s="29"/>
      <c r="T36" s="29"/>
      <c r="U36" s="29"/>
      <c r="V36" s="29"/>
      <c r="W36" s="49"/>
      <c r="X36" s="29"/>
      <c r="Y36" s="29"/>
      <c r="Z36" s="50"/>
      <c r="AA36" s="29"/>
      <c r="AB36" s="29"/>
      <c r="AC36" s="49"/>
    </row>
    <row r="37" spans="1:29" ht="12.75" customHeight="1">
      <c r="A37" s="14" t="s">
        <v>58</v>
      </c>
      <c r="B37" s="15"/>
      <c r="C37" s="991" t="s">
        <v>59</v>
      </c>
      <c r="D37" s="992"/>
      <c r="E37" s="992"/>
      <c r="F37" s="992"/>
      <c r="G37" s="992"/>
      <c r="H37" s="992"/>
      <c r="I37" s="992"/>
      <c r="J37" s="992"/>
      <c r="K37" s="992"/>
      <c r="L37" s="993"/>
      <c r="M37" s="16" t="s">
        <v>60</v>
      </c>
      <c r="N37" s="47"/>
      <c r="O37" s="997" t="s">
        <v>61</v>
      </c>
      <c r="P37" s="998"/>
      <c r="Q37" s="998"/>
      <c r="R37" s="998"/>
      <c r="S37" s="998"/>
      <c r="T37" s="998"/>
      <c r="U37" s="998"/>
      <c r="V37" s="998"/>
      <c r="W37" s="1003"/>
      <c r="X37" s="53"/>
      <c r="Y37" s="53"/>
      <c r="Z37" s="54"/>
      <c r="AA37" s="53"/>
      <c r="AB37" s="53"/>
      <c r="AC37" s="56"/>
    </row>
    <row r="38" spans="1:29">
      <c r="A38" s="12"/>
      <c r="B38" s="988"/>
      <c r="C38" s="989"/>
      <c r="D38" s="989"/>
      <c r="E38" s="989"/>
      <c r="F38" s="989"/>
      <c r="G38" s="989"/>
      <c r="H38" s="989"/>
      <c r="I38" s="989"/>
      <c r="J38" s="989"/>
      <c r="K38" s="989"/>
      <c r="L38" s="990"/>
      <c r="M38" s="18"/>
      <c r="N38" s="28"/>
      <c r="O38" s="28"/>
      <c r="P38" s="29"/>
      <c r="Q38" s="29"/>
      <c r="R38" s="29"/>
      <c r="S38" s="29"/>
      <c r="T38" s="29"/>
      <c r="U38" s="29"/>
      <c r="V38" s="29"/>
      <c r="W38" s="49"/>
      <c r="X38" s="29"/>
      <c r="Y38" s="29"/>
      <c r="Z38" s="50"/>
      <c r="AA38" s="29"/>
      <c r="AB38" s="29"/>
      <c r="AC38" s="49"/>
    </row>
    <row r="39" spans="1:29" ht="12.75" customHeight="1">
      <c r="A39" s="14" t="s">
        <v>62</v>
      </c>
      <c r="B39" s="15"/>
      <c r="C39" s="994" t="s">
        <v>63</v>
      </c>
      <c r="D39" s="995"/>
      <c r="E39" s="995"/>
      <c r="F39" s="995"/>
      <c r="G39" s="995"/>
      <c r="H39" s="995"/>
      <c r="I39" s="995"/>
      <c r="J39" s="995"/>
      <c r="K39" s="995"/>
      <c r="L39" s="996"/>
      <c r="M39" s="16" t="s">
        <v>64</v>
      </c>
      <c r="N39" s="47"/>
      <c r="O39" s="997" t="s">
        <v>65</v>
      </c>
      <c r="P39" s="998"/>
      <c r="Q39" s="998"/>
      <c r="R39" s="998"/>
      <c r="S39" s="998"/>
      <c r="T39" s="998"/>
      <c r="U39" s="998"/>
      <c r="V39" s="998"/>
      <c r="W39" s="1003"/>
      <c r="X39" s="53"/>
      <c r="Y39" s="53"/>
      <c r="Z39" s="54"/>
      <c r="AA39" s="53"/>
      <c r="AB39" s="53"/>
      <c r="AC39" s="56"/>
    </row>
    <row r="40" spans="1:29" ht="13.5" thickBot="1">
      <c r="A40" s="30"/>
      <c r="B40" s="1004"/>
      <c r="C40" s="1005"/>
      <c r="D40" s="1005"/>
      <c r="E40" s="1005"/>
      <c r="F40" s="1005"/>
      <c r="G40" s="1005"/>
      <c r="H40" s="1005"/>
      <c r="I40" s="1005"/>
      <c r="J40" s="1005"/>
      <c r="K40" s="1005"/>
      <c r="L40" s="1006"/>
      <c r="M40" s="31"/>
      <c r="N40" s="32"/>
      <c r="O40" s="28"/>
      <c r="P40" s="29"/>
      <c r="Q40" s="29"/>
      <c r="R40" s="29"/>
      <c r="S40" s="29"/>
      <c r="T40" s="29"/>
      <c r="U40" s="29"/>
      <c r="V40" s="29"/>
      <c r="W40" s="49"/>
      <c r="X40" s="29"/>
      <c r="Y40" s="29"/>
      <c r="Z40" s="50"/>
      <c r="AA40" s="29"/>
      <c r="AB40" s="29"/>
      <c r="AC40" s="49"/>
    </row>
    <row r="41" spans="1:29" ht="12.75" customHeight="1">
      <c r="A41" s="43"/>
      <c r="B41" s="45"/>
      <c r="C41" s="45"/>
      <c r="D41" s="45"/>
      <c r="E41" s="45"/>
      <c r="F41" s="45"/>
      <c r="G41" s="45"/>
      <c r="H41" s="45"/>
      <c r="I41" s="45"/>
      <c r="J41" s="1002" t="s">
        <v>66</v>
      </c>
      <c r="K41" s="1002"/>
      <c r="L41" s="1002"/>
      <c r="M41" s="1002"/>
      <c r="N41" s="1002"/>
      <c r="O41" s="1002"/>
      <c r="P41" s="1002"/>
      <c r="Q41" s="1002"/>
      <c r="R41" s="1002"/>
      <c r="S41" s="1002"/>
      <c r="T41" s="45"/>
      <c r="U41" s="45"/>
      <c r="V41" s="45"/>
      <c r="W41" s="44"/>
      <c r="X41" s="45"/>
      <c r="Y41" s="45"/>
      <c r="Z41" s="42"/>
      <c r="AA41" s="45"/>
      <c r="AB41" s="45"/>
      <c r="AC41" s="44"/>
    </row>
    <row r="42" spans="1:29" ht="12.75" customHeight="1">
      <c r="A42" s="985" t="s">
        <v>67</v>
      </c>
      <c r="B42" s="986"/>
      <c r="C42" s="986"/>
      <c r="D42" s="987"/>
      <c r="E42" s="39"/>
      <c r="F42" s="61"/>
      <c r="G42" s="61"/>
      <c r="H42" s="61"/>
      <c r="I42" s="61"/>
      <c r="J42" s="61"/>
      <c r="K42" s="61"/>
      <c r="L42" s="615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2"/>
    </row>
    <row r="43" spans="1:29" ht="12.75" customHeight="1">
      <c r="A43" s="21" t="s">
        <v>13</v>
      </c>
      <c r="B43" s="997" t="s">
        <v>292</v>
      </c>
      <c r="C43" s="998"/>
      <c r="D43" s="998"/>
      <c r="E43" s="998"/>
      <c r="F43" s="998"/>
      <c r="G43" s="998"/>
      <c r="H43" s="998"/>
      <c r="I43" s="998"/>
      <c r="J43" s="998"/>
      <c r="K43" s="998"/>
      <c r="L43" s="998"/>
      <c r="M43" s="998"/>
      <c r="N43" s="998"/>
      <c r="O43" s="998"/>
      <c r="P43" s="998"/>
      <c r="Q43" s="998"/>
      <c r="R43" s="998"/>
      <c r="S43" s="998"/>
      <c r="T43" s="998"/>
      <c r="U43" s="998"/>
      <c r="V43" s="998"/>
      <c r="W43" s="998"/>
      <c r="X43" s="53"/>
      <c r="Y43" s="53"/>
      <c r="Z43" s="53"/>
      <c r="AA43" s="53"/>
      <c r="AB43" s="53"/>
      <c r="AC43" s="56"/>
    </row>
    <row r="44" spans="1:29" ht="12.75" customHeight="1">
      <c r="A44" s="21" t="s">
        <v>17</v>
      </c>
      <c r="B44" s="997" t="s">
        <v>293</v>
      </c>
      <c r="C44" s="998"/>
      <c r="D44" s="998"/>
      <c r="E44" s="998"/>
      <c r="F44" s="998"/>
      <c r="G44" s="998"/>
      <c r="H44" s="998"/>
      <c r="I44" s="998"/>
      <c r="J44" s="998"/>
      <c r="K44" s="998"/>
      <c r="L44" s="998"/>
      <c r="M44" s="998"/>
      <c r="N44" s="998"/>
      <c r="O44" s="998"/>
      <c r="P44" s="998"/>
      <c r="Q44" s="998"/>
      <c r="R44" s="998"/>
      <c r="S44" s="998"/>
      <c r="T44" s="998"/>
      <c r="U44" s="998"/>
      <c r="V44" s="998"/>
      <c r="W44" s="998"/>
      <c r="X44" s="53"/>
      <c r="Y44" s="53"/>
      <c r="Z44" s="53"/>
      <c r="AA44" s="53"/>
      <c r="AB44" s="53"/>
      <c r="AC44" s="56"/>
    </row>
    <row r="45" spans="1:29" ht="12.75" customHeight="1">
      <c r="A45" s="21" t="s">
        <v>21</v>
      </c>
      <c r="B45" s="997" t="s">
        <v>294</v>
      </c>
      <c r="C45" s="998"/>
      <c r="D45" s="998"/>
      <c r="E45" s="998"/>
      <c r="F45" s="998"/>
      <c r="G45" s="998"/>
      <c r="H45" s="998"/>
      <c r="I45" s="998"/>
      <c r="J45" s="998"/>
      <c r="K45" s="998"/>
      <c r="L45" s="998"/>
      <c r="M45" s="998"/>
      <c r="N45" s="998"/>
      <c r="O45" s="998"/>
      <c r="P45" s="998"/>
      <c r="Q45" s="998"/>
      <c r="R45" s="998"/>
      <c r="S45" s="998"/>
      <c r="T45" s="998"/>
      <c r="U45" s="998"/>
      <c r="V45" s="998"/>
      <c r="W45" s="998"/>
      <c r="X45" s="53"/>
      <c r="Y45" s="53"/>
      <c r="Z45" s="53"/>
      <c r="AA45" s="53"/>
      <c r="AB45" s="53"/>
      <c r="AC45" s="56"/>
    </row>
    <row r="46" spans="1:29" ht="12.75" customHeight="1">
      <c r="A46" s="21" t="s">
        <v>68</v>
      </c>
      <c r="B46" s="997" t="s">
        <v>295</v>
      </c>
      <c r="C46" s="998"/>
      <c r="D46" s="998"/>
      <c r="E46" s="998"/>
      <c r="F46" s="998"/>
      <c r="G46" s="998"/>
      <c r="H46" s="998"/>
      <c r="I46" s="998"/>
      <c r="J46" s="998"/>
      <c r="K46" s="998"/>
      <c r="L46" s="998"/>
      <c r="M46" s="998"/>
      <c r="N46" s="998"/>
      <c r="O46" s="998"/>
      <c r="P46" s="998"/>
      <c r="Q46" s="998"/>
      <c r="R46" s="998"/>
      <c r="S46" s="998"/>
      <c r="T46" s="998"/>
      <c r="U46" s="998"/>
      <c r="V46" s="998"/>
      <c r="W46" s="998"/>
      <c r="X46" s="53"/>
      <c r="Y46" s="53"/>
      <c r="Z46" s="53"/>
      <c r="AA46" s="53"/>
      <c r="AB46" s="53"/>
      <c r="AC46" s="56"/>
    </row>
    <row r="47" spans="1:29" ht="15" customHeight="1">
      <c r="A47" s="783" t="s">
        <v>447</v>
      </c>
      <c r="B47" s="784"/>
      <c r="C47" s="784"/>
      <c r="D47" s="784"/>
      <c r="E47" s="784"/>
      <c r="F47" s="784"/>
      <c r="G47" s="784"/>
      <c r="H47" s="784"/>
      <c r="I47" s="784"/>
      <c r="J47" s="784"/>
      <c r="K47" s="784"/>
      <c r="L47" s="784"/>
      <c r="M47" s="784"/>
      <c r="N47" s="784"/>
      <c r="O47" s="784"/>
      <c r="P47" s="784"/>
      <c r="Q47" s="784"/>
      <c r="R47" s="784"/>
      <c r="S47" s="784"/>
      <c r="T47" s="784"/>
      <c r="U47" s="784"/>
      <c r="V47" s="784"/>
      <c r="W47" s="784"/>
      <c r="X47" s="784"/>
      <c r="Y47" s="784"/>
      <c r="Z47" s="784"/>
      <c r="AA47" s="784"/>
      <c r="AB47" s="784"/>
      <c r="AC47" s="784"/>
    </row>
    <row r="48" spans="1:29" ht="13.5" customHeight="1">
      <c r="A48" s="704" t="s">
        <v>69</v>
      </c>
      <c r="B48" s="706" t="s">
        <v>76</v>
      </c>
      <c r="C48" s="708" t="s">
        <v>70</v>
      </c>
      <c r="D48" s="709"/>
      <c r="E48" s="712" t="s">
        <v>71</v>
      </c>
      <c r="F48" s="714" t="s">
        <v>137</v>
      </c>
      <c r="G48" s="714" t="s">
        <v>138</v>
      </c>
      <c r="H48" s="716" t="s">
        <v>72</v>
      </c>
      <c r="I48" s="717"/>
      <c r="J48" s="718"/>
      <c r="K48" s="716" t="s">
        <v>92</v>
      </c>
      <c r="L48" s="717"/>
      <c r="M48" s="718"/>
      <c r="N48" s="746" t="s">
        <v>73</v>
      </c>
      <c r="O48" s="747"/>
      <c r="P48" s="747"/>
      <c r="Q48" s="748"/>
      <c r="R48" s="722" t="s">
        <v>139</v>
      </c>
      <c r="S48" s="746" t="s">
        <v>74</v>
      </c>
      <c r="T48" s="747"/>
      <c r="U48" s="747"/>
      <c r="V48" s="747"/>
      <c r="W48" s="747"/>
      <c r="X48" s="748"/>
      <c r="Y48" s="716" t="s">
        <v>75</v>
      </c>
      <c r="Z48" s="718"/>
      <c r="AA48" s="714" t="s">
        <v>94</v>
      </c>
      <c r="AB48" s="714" t="s">
        <v>95</v>
      </c>
      <c r="AC48" s="722" t="s">
        <v>96</v>
      </c>
    </row>
    <row r="49" spans="1:29" ht="50.25" customHeight="1">
      <c r="A49" s="705"/>
      <c r="B49" s="707"/>
      <c r="C49" s="710"/>
      <c r="D49" s="711"/>
      <c r="E49" s="713"/>
      <c r="F49" s="715"/>
      <c r="G49" s="715"/>
      <c r="H49" s="719"/>
      <c r="I49" s="720"/>
      <c r="J49" s="721"/>
      <c r="K49" s="719"/>
      <c r="L49" s="720"/>
      <c r="M49" s="721"/>
      <c r="N49" s="229" t="s">
        <v>140</v>
      </c>
      <c r="O49" s="229" t="s">
        <v>141</v>
      </c>
      <c r="P49" s="229" t="s">
        <v>142</v>
      </c>
      <c r="Q49" s="229" t="s">
        <v>143</v>
      </c>
      <c r="R49" s="723"/>
      <c r="S49" s="746" t="s">
        <v>144</v>
      </c>
      <c r="T49" s="748"/>
      <c r="U49" s="229" t="s">
        <v>145</v>
      </c>
      <c r="V49" s="229" t="s">
        <v>146</v>
      </c>
      <c r="W49" s="229" t="s">
        <v>147</v>
      </c>
      <c r="X49" s="229" t="s">
        <v>148</v>
      </c>
      <c r="Y49" s="719"/>
      <c r="Z49" s="721"/>
      <c r="AA49" s="715"/>
      <c r="AB49" s="715"/>
      <c r="AC49" s="723"/>
    </row>
    <row r="50" spans="1:29" ht="131.25" customHeight="1">
      <c r="A50" s="230">
        <v>1</v>
      </c>
      <c r="B50" s="231" t="s">
        <v>225</v>
      </c>
      <c r="C50" s="806" t="s">
        <v>221</v>
      </c>
      <c r="D50" s="807"/>
      <c r="E50" s="232" t="s">
        <v>640</v>
      </c>
      <c r="F50" s="239">
        <v>0</v>
      </c>
      <c r="G50" s="234" t="s">
        <v>222</v>
      </c>
      <c r="H50" s="686" t="s">
        <v>784</v>
      </c>
      <c r="I50" s="687"/>
      <c r="J50" s="743"/>
      <c r="K50" s="831">
        <v>6</v>
      </c>
      <c r="L50" s="832"/>
      <c r="M50" s="833"/>
      <c r="N50" s="242">
        <v>0</v>
      </c>
      <c r="O50" s="243">
        <v>0.6</v>
      </c>
      <c r="P50" s="243">
        <v>0.4</v>
      </c>
      <c r="Q50" s="168">
        <v>0</v>
      </c>
      <c r="R50" s="236" t="s">
        <v>223</v>
      </c>
      <c r="S50" s="864"/>
      <c r="T50" s="865"/>
      <c r="U50" s="189"/>
      <c r="V50" s="189">
        <v>0</v>
      </c>
      <c r="W50" s="189">
        <v>0</v>
      </c>
      <c r="X50" s="660">
        <v>0</v>
      </c>
      <c r="Y50" s="237"/>
      <c r="Z50" s="190" t="s">
        <v>224</v>
      </c>
      <c r="AA50" s="191">
        <v>7</v>
      </c>
      <c r="AB50" s="238" t="s">
        <v>204</v>
      </c>
      <c r="AC50" s="170" t="s">
        <v>785</v>
      </c>
    </row>
    <row r="51" spans="1:29" ht="98.25" customHeight="1">
      <c r="A51" s="244">
        <v>1</v>
      </c>
      <c r="B51" s="231" t="s">
        <v>786</v>
      </c>
      <c r="C51" s="806" t="s">
        <v>221</v>
      </c>
      <c r="D51" s="807"/>
      <c r="E51" s="232" t="s">
        <v>226</v>
      </c>
      <c r="F51" s="239">
        <v>60</v>
      </c>
      <c r="G51" s="231" t="s">
        <v>638</v>
      </c>
      <c r="H51" s="970">
        <v>1</v>
      </c>
      <c r="I51" s="971"/>
      <c r="J51" s="972"/>
      <c r="K51" s="872">
        <v>12</v>
      </c>
      <c r="L51" s="873"/>
      <c r="M51" s="874"/>
      <c r="N51" s="243">
        <v>0.35</v>
      </c>
      <c r="O51" s="245">
        <v>0.35</v>
      </c>
      <c r="P51" s="243">
        <v>0.3</v>
      </c>
      <c r="Q51" s="168">
        <v>0</v>
      </c>
      <c r="R51" s="246" t="s">
        <v>227</v>
      </c>
      <c r="S51" s="864"/>
      <c r="T51" s="865"/>
      <c r="U51" s="189">
        <v>0</v>
      </c>
      <c r="V51" s="189">
        <v>0</v>
      </c>
      <c r="W51" s="189">
        <v>0</v>
      </c>
      <c r="X51" s="660">
        <v>0</v>
      </c>
      <c r="Y51" s="247"/>
      <c r="Z51" s="190" t="s">
        <v>228</v>
      </c>
      <c r="AA51" s="191">
        <v>7</v>
      </c>
      <c r="AB51" s="238" t="s">
        <v>204</v>
      </c>
      <c r="AC51" s="170" t="s">
        <v>785</v>
      </c>
    </row>
    <row r="52" spans="1:29" ht="93" customHeight="1">
      <c r="A52" s="244">
        <v>1</v>
      </c>
      <c r="B52" s="231" t="s">
        <v>787</v>
      </c>
      <c r="C52" s="806" t="s">
        <v>221</v>
      </c>
      <c r="D52" s="807"/>
      <c r="E52" s="232" t="s">
        <v>594</v>
      </c>
      <c r="F52" s="233">
        <v>2</v>
      </c>
      <c r="G52" s="231" t="s">
        <v>788</v>
      </c>
      <c r="H52" s="970">
        <v>1</v>
      </c>
      <c r="I52" s="971"/>
      <c r="J52" s="972"/>
      <c r="K52" s="872">
        <v>0.12</v>
      </c>
      <c r="L52" s="873"/>
      <c r="M52" s="874"/>
      <c r="N52" s="243">
        <v>0.3</v>
      </c>
      <c r="O52" s="245">
        <v>0.35</v>
      </c>
      <c r="P52" s="243">
        <v>0.35</v>
      </c>
      <c r="Q52" s="168">
        <v>0</v>
      </c>
      <c r="R52" s="246" t="s">
        <v>227</v>
      </c>
      <c r="S52" s="866">
        <v>4000</v>
      </c>
      <c r="T52" s="867"/>
      <c r="U52" s="189">
        <v>6000</v>
      </c>
      <c r="V52" s="189">
        <v>4000</v>
      </c>
      <c r="W52" s="189">
        <v>6000</v>
      </c>
      <c r="X52" s="660">
        <v>20000</v>
      </c>
      <c r="Y52" s="247"/>
      <c r="Z52" s="190" t="s">
        <v>228</v>
      </c>
      <c r="AA52" s="191">
        <v>7</v>
      </c>
      <c r="AB52" s="238" t="s">
        <v>204</v>
      </c>
      <c r="AC52" s="170" t="s">
        <v>785</v>
      </c>
    </row>
    <row r="53" spans="1:29" ht="127.5" customHeight="1">
      <c r="A53" s="244">
        <v>1</v>
      </c>
      <c r="B53" s="231" t="s">
        <v>233</v>
      </c>
      <c r="C53" s="806" t="s">
        <v>221</v>
      </c>
      <c r="D53" s="807"/>
      <c r="E53" s="232" t="s">
        <v>230</v>
      </c>
      <c r="F53" s="239">
        <v>40</v>
      </c>
      <c r="G53" s="232" t="s">
        <v>231</v>
      </c>
      <c r="H53" s="970">
        <v>1</v>
      </c>
      <c r="I53" s="971"/>
      <c r="J53" s="972"/>
      <c r="K53" s="872">
        <v>0.12</v>
      </c>
      <c r="L53" s="873"/>
      <c r="M53" s="874"/>
      <c r="N53" s="243">
        <v>0.35</v>
      </c>
      <c r="O53" s="245">
        <v>0.35</v>
      </c>
      <c r="P53" s="243">
        <v>0.3</v>
      </c>
      <c r="Q53" s="168">
        <v>0</v>
      </c>
      <c r="R53" s="236" t="s">
        <v>232</v>
      </c>
      <c r="S53" s="864"/>
      <c r="T53" s="865"/>
      <c r="U53" s="189">
        <v>0</v>
      </c>
      <c r="V53" s="189">
        <v>0</v>
      </c>
      <c r="W53" s="189">
        <v>0</v>
      </c>
      <c r="X53" s="660">
        <v>0</v>
      </c>
      <c r="Y53" s="247"/>
      <c r="Z53" s="190" t="s">
        <v>228</v>
      </c>
      <c r="AA53" s="191">
        <v>7</v>
      </c>
      <c r="AB53" s="238" t="s">
        <v>204</v>
      </c>
      <c r="AC53" s="170" t="s">
        <v>785</v>
      </c>
    </row>
    <row r="54" spans="1:29" ht="156.75" customHeight="1">
      <c r="A54" s="230">
        <v>1</v>
      </c>
      <c r="B54" s="231" t="s">
        <v>237</v>
      </c>
      <c r="C54" s="806" t="s">
        <v>789</v>
      </c>
      <c r="D54" s="807"/>
      <c r="E54" s="232" t="s">
        <v>234</v>
      </c>
      <c r="F54" s="239">
        <v>2</v>
      </c>
      <c r="G54" s="234" t="s">
        <v>235</v>
      </c>
      <c r="H54" s="686" t="s">
        <v>236</v>
      </c>
      <c r="I54" s="687"/>
      <c r="J54" s="743"/>
      <c r="K54" s="831">
        <v>12</v>
      </c>
      <c r="L54" s="832"/>
      <c r="M54" s="833"/>
      <c r="N54" s="248">
        <v>0.35</v>
      </c>
      <c r="O54" s="248">
        <v>0.35</v>
      </c>
      <c r="P54" s="248">
        <v>0.3</v>
      </c>
      <c r="Q54" s="168">
        <v>0</v>
      </c>
      <c r="R54" s="236" t="s">
        <v>232</v>
      </c>
      <c r="S54" s="868"/>
      <c r="T54" s="869"/>
      <c r="U54" s="189">
        <v>0</v>
      </c>
      <c r="V54" s="189">
        <v>0</v>
      </c>
      <c r="W54" s="189">
        <v>0</v>
      </c>
      <c r="X54" s="660">
        <v>0</v>
      </c>
      <c r="Y54" s="247"/>
      <c r="Z54" s="190" t="s">
        <v>228</v>
      </c>
      <c r="AA54" s="191">
        <v>7</v>
      </c>
      <c r="AB54" s="238" t="s">
        <v>204</v>
      </c>
      <c r="AC54" s="170" t="s">
        <v>785</v>
      </c>
    </row>
    <row r="55" spans="1:29" ht="178.5" customHeight="1">
      <c r="A55" s="230">
        <v>1</v>
      </c>
      <c r="B55" s="231" t="s">
        <v>241</v>
      </c>
      <c r="C55" s="806" t="s">
        <v>789</v>
      </c>
      <c r="D55" s="807"/>
      <c r="E55" s="232" t="s">
        <v>238</v>
      </c>
      <c r="F55" s="239">
        <v>12</v>
      </c>
      <c r="G55" s="234" t="s">
        <v>235</v>
      </c>
      <c r="H55" s="686" t="s">
        <v>239</v>
      </c>
      <c r="I55" s="687"/>
      <c r="J55" s="743"/>
      <c r="K55" s="831">
        <v>12</v>
      </c>
      <c r="L55" s="832"/>
      <c r="M55" s="833"/>
      <c r="N55" s="248">
        <v>0.35</v>
      </c>
      <c r="O55" s="248">
        <v>0.35</v>
      </c>
      <c r="P55" s="248">
        <v>0.3</v>
      </c>
      <c r="Q55" s="168">
        <v>0</v>
      </c>
      <c r="R55" s="236" t="s">
        <v>240</v>
      </c>
      <c r="S55" s="868"/>
      <c r="T55" s="869"/>
      <c r="U55" s="189">
        <v>0</v>
      </c>
      <c r="V55" s="189">
        <v>0</v>
      </c>
      <c r="W55" s="189">
        <v>0</v>
      </c>
      <c r="X55" s="660">
        <v>0</v>
      </c>
      <c r="Y55" s="247"/>
      <c r="Z55" s="190" t="s">
        <v>228</v>
      </c>
      <c r="AA55" s="191">
        <v>7</v>
      </c>
      <c r="AB55" s="238" t="s">
        <v>204</v>
      </c>
      <c r="AC55" s="170" t="s">
        <v>785</v>
      </c>
    </row>
    <row r="56" spans="1:29" ht="140.25" customHeight="1">
      <c r="A56" s="230">
        <v>1</v>
      </c>
      <c r="B56" s="231" t="s">
        <v>243</v>
      </c>
      <c r="C56" s="806" t="s">
        <v>221</v>
      </c>
      <c r="D56" s="807"/>
      <c r="E56" s="232" t="s">
        <v>790</v>
      </c>
      <c r="F56" s="239">
        <v>2</v>
      </c>
      <c r="G56" s="234" t="s">
        <v>235</v>
      </c>
      <c r="H56" s="970" t="s">
        <v>242</v>
      </c>
      <c r="I56" s="971"/>
      <c r="J56" s="972"/>
      <c r="K56" s="872">
        <v>0.06</v>
      </c>
      <c r="L56" s="873"/>
      <c r="M56" s="874"/>
      <c r="N56" s="168">
        <v>0</v>
      </c>
      <c r="O56" s="235">
        <v>0.5</v>
      </c>
      <c r="P56" s="235">
        <v>0.5</v>
      </c>
      <c r="Q56" s="168">
        <v>0</v>
      </c>
      <c r="R56" s="236" t="s">
        <v>223</v>
      </c>
      <c r="S56" s="870"/>
      <c r="T56" s="871"/>
      <c r="U56" s="189"/>
      <c r="V56" s="189">
        <v>150</v>
      </c>
      <c r="W56" s="189">
        <v>150</v>
      </c>
      <c r="X56" s="660">
        <v>300</v>
      </c>
      <c r="Y56" s="247">
        <v>0</v>
      </c>
      <c r="Z56" s="190" t="s">
        <v>228</v>
      </c>
      <c r="AA56" s="191">
        <v>7</v>
      </c>
      <c r="AB56" s="238" t="s">
        <v>204</v>
      </c>
      <c r="AC56" s="170" t="s">
        <v>785</v>
      </c>
    </row>
    <row r="57" spans="1:29" ht="140.25" customHeight="1">
      <c r="A57" s="230">
        <v>1</v>
      </c>
      <c r="B57" s="231" t="s">
        <v>244</v>
      </c>
      <c r="C57" s="806" t="s">
        <v>789</v>
      </c>
      <c r="D57" s="807"/>
      <c r="E57" s="232" t="s">
        <v>791</v>
      </c>
      <c r="F57" s="239">
        <v>4</v>
      </c>
      <c r="G57" s="234" t="s">
        <v>792</v>
      </c>
      <c r="H57" s="686" t="s">
        <v>793</v>
      </c>
      <c r="I57" s="687"/>
      <c r="J57" s="743"/>
      <c r="K57" s="831">
        <v>6</v>
      </c>
      <c r="L57" s="832"/>
      <c r="M57" s="833"/>
      <c r="N57" s="248">
        <v>0.5</v>
      </c>
      <c r="O57" s="248">
        <v>0.5</v>
      </c>
      <c r="P57" s="168">
        <v>0</v>
      </c>
      <c r="Q57" s="168">
        <v>0</v>
      </c>
      <c r="R57" s="236" t="s">
        <v>223</v>
      </c>
      <c r="S57" s="981">
        <v>600</v>
      </c>
      <c r="T57" s="982"/>
      <c r="U57" s="189">
        <v>600</v>
      </c>
      <c r="V57" s="189"/>
      <c r="W57" s="189"/>
      <c r="X57" s="660">
        <v>1200</v>
      </c>
      <c r="Y57" s="247"/>
      <c r="Z57" s="190" t="s">
        <v>228</v>
      </c>
      <c r="AA57" s="191">
        <v>7</v>
      </c>
      <c r="AB57" s="238" t="s">
        <v>204</v>
      </c>
      <c r="AC57" s="170" t="s">
        <v>785</v>
      </c>
    </row>
    <row r="58" spans="1:29" ht="140.25" customHeight="1">
      <c r="A58" s="230">
        <v>1</v>
      </c>
      <c r="B58" s="231" t="s">
        <v>247</v>
      </c>
      <c r="C58" s="806" t="s">
        <v>789</v>
      </c>
      <c r="D58" s="807"/>
      <c r="E58" s="232" t="s">
        <v>595</v>
      </c>
      <c r="F58" s="233">
        <v>600</v>
      </c>
      <c r="G58" s="234" t="s">
        <v>235</v>
      </c>
      <c r="H58" s="686" t="s">
        <v>245</v>
      </c>
      <c r="I58" s="687"/>
      <c r="J58" s="743"/>
      <c r="K58" s="831">
        <v>12</v>
      </c>
      <c r="L58" s="832"/>
      <c r="M58" s="833"/>
      <c r="N58" s="248">
        <v>0.4</v>
      </c>
      <c r="O58" s="248">
        <v>0.35</v>
      </c>
      <c r="P58" s="248">
        <v>0.25</v>
      </c>
      <c r="Q58" s="168">
        <v>0</v>
      </c>
      <c r="R58" s="236" t="s">
        <v>246</v>
      </c>
      <c r="S58" s="868"/>
      <c r="T58" s="869"/>
      <c r="U58" s="189">
        <v>0</v>
      </c>
      <c r="V58" s="189">
        <v>0</v>
      </c>
      <c r="W58" s="189">
        <v>0</v>
      </c>
      <c r="X58" s="660">
        <v>0</v>
      </c>
      <c r="Y58" s="247"/>
      <c r="Z58" s="190" t="s">
        <v>228</v>
      </c>
      <c r="AA58" s="191">
        <v>7</v>
      </c>
      <c r="AB58" s="238" t="s">
        <v>204</v>
      </c>
      <c r="AC58" s="170" t="s">
        <v>785</v>
      </c>
    </row>
    <row r="59" spans="1:29" ht="140.25" customHeight="1">
      <c r="A59" s="230">
        <v>1</v>
      </c>
      <c r="B59" s="231" t="s">
        <v>794</v>
      </c>
      <c r="C59" s="806" t="s">
        <v>789</v>
      </c>
      <c r="D59" s="807"/>
      <c r="E59" s="232" t="s">
        <v>248</v>
      </c>
      <c r="F59" s="239">
        <v>600</v>
      </c>
      <c r="G59" s="234" t="s">
        <v>235</v>
      </c>
      <c r="H59" s="686" t="s">
        <v>249</v>
      </c>
      <c r="I59" s="687"/>
      <c r="J59" s="743"/>
      <c r="K59" s="831">
        <v>12</v>
      </c>
      <c r="L59" s="832"/>
      <c r="M59" s="833"/>
      <c r="N59" s="235">
        <v>0.5</v>
      </c>
      <c r="O59" s="243">
        <v>0.3</v>
      </c>
      <c r="P59" s="243">
        <v>0.2</v>
      </c>
      <c r="Q59" s="168">
        <v>0</v>
      </c>
      <c r="R59" s="236" t="s">
        <v>232</v>
      </c>
      <c r="S59" s="864"/>
      <c r="T59" s="865"/>
      <c r="U59" s="189">
        <v>0</v>
      </c>
      <c r="V59" s="189">
        <v>0</v>
      </c>
      <c r="W59" s="189">
        <v>0</v>
      </c>
      <c r="X59" s="660">
        <v>0</v>
      </c>
      <c r="Y59" s="249">
        <v>0</v>
      </c>
      <c r="Z59" s="190" t="s">
        <v>795</v>
      </c>
      <c r="AA59" s="191">
        <v>7</v>
      </c>
      <c r="AB59" s="238" t="s">
        <v>204</v>
      </c>
      <c r="AC59" s="170" t="s">
        <v>785</v>
      </c>
    </row>
    <row r="60" spans="1:29" ht="140.25" customHeight="1">
      <c r="A60" s="230">
        <v>1</v>
      </c>
      <c r="B60" s="231" t="s">
        <v>254</v>
      </c>
      <c r="C60" s="806" t="s">
        <v>221</v>
      </c>
      <c r="D60" s="807"/>
      <c r="E60" s="232" t="s">
        <v>251</v>
      </c>
      <c r="F60" s="233">
        <v>10</v>
      </c>
      <c r="G60" s="231"/>
      <c r="H60" s="686" t="s">
        <v>253</v>
      </c>
      <c r="I60" s="687"/>
      <c r="J60" s="743"/>
      <c r="K60" s="831">
        <v>12</v>
      </c>
      <c r="L60" s="832"/>
      <c r="M60" s="833"/>
      <c r="N60" s="243">
        <v>0.35</v>
      </c>
      <c r="O60" s="243">
        <v>0.35</v>
      </c>
      <c r="P60" s="243">
        <v>0.3</v>
      </c>
      <c r="Q60" s="168">
        <v>0</v>
      </c>
      <c r="R60" s="236" t="s">
        <v>232</v>
      </c>
      <c r="S60" s="864"/>
      <c r="T60" s="865"/>
      <c r="U60" s="189">
        <v>0</v>
      </c>
      <c r="V60" s="189">
        <v>0</v>
      </c>
      <c r="W60" s="189">
        <v>0</v>
      </c>
      <c r="X60" s="660">
        <v>0</v>
      </c>
      <c r="Y60" s="249">
        <v>0</v>
      </c>
      <c r="Z60" s="190" t="s">
        <v>250</v>
      </c>
      <c r="AA60" s="191">
        <v>7</v>
      </c>
      <c r="AB60" s="238" t="s">
        <v>204</v>
      </c>
      <c r="AC60" s="170" t="s">
        <v>796</v>
      </c>
    </row>
    <row r="61" spans="1:29" ht="121.5" customHeight="1">
      <c r="A61" s="230">
        <v>1</v>
      </c>
      <c r="B61" s="231" t="s">
        <v>254</v>
      </c>
      <c r="C61" s="806" t="s">
        <v>221</v>
      </c>
      <c r="D61" s="807"/>
      <c r="E61" s="232" t="s">
        <v>255</v>
      </c>
      <c r="F61" s="239">
        <v>10</v>
      </c>
      <c r="G61" s="234" t="s">
        <v>252</v>
      </c>
      <c r="H61" s="686" t="s">
        <v>256</v>
      </c>
      <c r="I61" s="687"/>
      <c r="J61" s="743"/>
      <c r="K61" s="831">
        <v>12</v>
      </c>
      <c r="L61" s="832"/>
      <c r="M61" s="833"/>
      <c r="N61" s="243">
        <v>0.35</v>
      </c>
      <c r="O61" s="243">
        <v>0.35</v>
      </c>
      <c r="P61" s="243">
        <v>0.3</v>
      </c>
      <c r="Q61" s="168">
        <v>0</v>
      </c>
      <c r="R61" s="236" t="s">
        <v>232</v>
      </c>
      <c r="S61" s="864"/>
      <c r="T61" s="865"/>
      <c r="U61" s="189">
        <v>0</v>
      </c>
      <c r="V61" s="189">
        <v>0</v>
      </c>
      <c r="W61" s="189">
        <v>0</v>
      </c>
      <c r="X61" s="660">
        <v>0</v>
      </c>
      <c r="Y61" s="249">
        <v>0</v>
      </c>
      <c r="Z61" s="190" t="s">
        <v>250</v>
      </c>
      <c r="AA61" s="191">
        <v>7</v>
      </c>
      <c r="AB61" s="238" t="s">
        <v>204</v>
      </c>
      <c r="AC61" s="170" t="s">
        <v>796</v>
      </c>
    </row>
    <row r="62" spans="1:29" ht="108.75" customHeight="1">
      <c r="A62" s="230">
        <v>1</v>
      </c>
      <c r="B62" s="231" t="s">
        <v>260</v>
      </c>
      <c r="C62" s="806" t="s">
        <v>221</v>
      </c>
      <c r="D62" s="807"/>
      <c r="E62" s="232" t="s">
        <v>797</v>
      </c>
      <c r="F62" s="239">
        <v>60</v>
      </c>
      <c r="G62" s="234" t="s">
        <v>257</v>
      </c>
      <c r="H62" s="686" t="s">
        <v>798</v>
      </c>
      <c r="I62" s="687"/>
      <c r="J62" s="743"/>
      <c r="K62" s="831">
        <v>12</v>
      </c>
      <c r="L62" s="832"/>
      <c r="M62" s="833"/>
      <c r="N62" s="243">
        <v>0.35</v>
      </c>
      <c r="O62" s="243">
        <v>0.35</v>
      </c>
      <c r="P62" s="243">
        <v>0.3</v>
      </c>
      <c r="Q62" s="168">
        <v>0</v>
      </c>
      <c r="R62" s="236" t="s">
        <v>258</v>
      </c>
      <c r="S62" s="866">
        <v>75</v>
      </c>
      <c r="T62" s="867"/>
      <c r="U62" s="189">
        <v>75</v>
      </c>
      <c r="V62" s="189">
        <v>75</v>
      </c>
      <c r="W62" s="189">
        <v>75</v>
      </c>
      <c r="X62" s="660">
        <v>300</v>
      </c>
      <c r="Y62" s="249">
        <v>0</v>
      </c>
      <c r="Z62" s="190" t="s">
        <v>259</v>
      </c>
      <c r="AA62" s="191"/>
      <c r="AB62" s="238"/>
      <c r="AC62" s="170" t="s">
        <v>796</v>
      </c>
    </row>
    <row r="63" spans="1:29" ht="118.5" customHeight="1">
      <c r="A63" s="230">
        <v>1</v>
      </c>
      <c r="B63" s="231" t="s">
        <v>260</v>
      </c>
      <c r="C63" s="806" t="s">
        <v>221</v>
      </c>
      <c r="D63" s="807"/>
      <c r="E63" s="232" t="s">
        <v>799</v>
      </c>
      <c r="F63" s="239">
        <v>25</v>
      </c>
      <c r="G63" s="231"/>
      <c r="H63" s="686" t="s">
        <v>261</v>
      </c>
      <c r="I63" s="687"/>
      <c r="J63" s="743"/>
      <c r="K63" s="831">
        <v>12</v>
      </c>
      <c r="L63" s="832"/>
      <c r="M63" s="833"/>
      <c r="N63" s="243">
        <v>0.35</v>
      </c>
      <c r="O63" s="243">
        <v>0.35</v>
      </c>
      <c r="P63" s="243">
        <v>0.3</v>
      </c>
      <c r="Q63" s="168">
        <v>0</v>
      </c>
      <c r="R63" s="236" t="s">
        <v>258</v>
      </c>
      <c r="S63" s="983">
        <v>100</v>
      </c>
      <c r="T63" s="984"/>
      <c r="U63" s="189">
        <v>150</v>
      </c>
      <c r="V63" s="189">
        <v>100</v>
      </c>
      <c r="W63" s="189">
        <v>150</v>
      </c>
      <c r="X63" s="660">
        <v>500</v>
      </c>
      <c r="Y63" s="249">
        <v>0</v>
      </c>
      <c r="Z63" s="190" t="s">
        <v>259</v>
      </c>
      <c r="AA63" s="191">
        <v>7</v>
      </c>
      <c r="AB63" s="238" t="s">
        <v>204</v>
      </c>
      <c r="AC63" s="170" t="s">
        <v>796</v>
      </c>
    </row>
    <row r="64" spans="1:29" ht="140.25" customHeight="1">
      <c r="A64" s="230">
        <v>1</v>
      </c>
      <c r="B64" s="231" t="s">
        <v>800</v>
      </c>
      <c r="C64" s="806" t="s">
        <v>789</v>
      </c>
      <c r="D64" s="807"/>
      <c r="E64" s="232" t="s">
        <v>262</v>
      </c>
      <c r="F64" s="239">
        <v>50</v>
      </c>
      <c r="G64" s="234" t="s">
        <v>257</v>
      </c>
      <c r="H64" s="686" t="s">
        <v>263</v>
      </c>
      <c r="I64" s="687"/>
      <c r="J64" s="743"/>
      <c r="K64" s="831">
        <v>12</v>
      </c>
      <c r="L64" s="832"/>
      <c r="M64" s="833"/>
      <c r="N64" s="243">
        <v>0.35</v>
      </c>
      <c r="O64" s="243">
        <v>0.35</v>
      </c>
      <c r="P64" s="243">
        <v>0.3</v>
      </c>
      <c r="Q64" s="168">
        <v>0</v>
      </c>
      <c r="R64" s="236" t="s">
        <v>232</v>
      </c>
      <c r="S64" s="864"/>
      <c r="T64" s="865"/>
      <c r="U64" s="189">
        <v>0</v>
      </c>
      <c r="V64" s="189">
        <v>0</v>
      </c>
      <c r="W64" s="189">
        <v>0</v>
      </c>
      <c r="X64" s="660">
        <v>0</v>
      </c>
      <c r="Y64" s="249">
        <v>0</v>
      </c>
      <c r="Z64" s="190" t="s">
        <v>264</v>
      </c>
      <c r="AA64" s="191">
        <v>7</v>
      </c>
      <c r="AB64" s="238" t="s">
        <v>204</v>
      </c>
      <c r="AC64" s="170" t="s">
        <v>785</v>
      </c>
    </row>
    <row r="65" spans="1:29" ht="114.75" customHeight="1">
      <c r="A65" s="230">
        <v>1</v>
      </c>
      <c r="B65" s="231" t="s">
        <v>268</v>
      </c>
      <c r="C65" s="806" t="s">
        <v>221</v>
      </c>
      <c r="D65" s="807"/>
      <c r="E65" s="232" t="s">
        <v>265</v>
      </c>
      <c r="F65" s="239">
        <v>20</v>
      </c>
      <c r="G65" s="234" t="s">
        <v>235</v>
      </c>
      <c r="H65" s="686" t="s">
        <v>266</v>
      </c>
      <c r="I65" s="687"/>
      <c r="J65" s="743"/>
      <c r="K65" s="831">
        <v>12</v>
      </c>
      <c r="L65" s="832"/>
      <c r="M65" s="833"/>
      <c r="N65" s="243">
        <v>0.35</v>
      </c>
      <c r="O65" s="243">
        <v>0.35</v>
      </c>
      <c r="P65" s="243">
        <v>0.3</v>
      </c>
      <c r="Q65" s="168">
        <v>0</v>
      </c>
      <c r="R65" s="236" t="s">
        <v>232</v>
      </c>
      <c r="S65" s="864"/>
      <c r="T65" s="865"/>
      <c r="U65" s="189">
        <v>0</v>
      </c>
      <c r="V65" s="189">
        <v>0</v>
      </c>
      <c r="W65" s="189">
        <v>0</v>
      </c>
      <c r="X65" s="660">
        <v>0</v>
      </c>
      <c r="Y65" s="249">
        <v>0</v>
      </c>
      <c r="Z65" s="190" t="s">
        <v>267</v>
      </c>
      <c r="AA65" s="191"/>
      <c r="AB65" s="238"/>
      <c r="AC65" s="170" t="s">
        <v>785</v>
      </c>
    </row>
    <row r="66" spans="1:29" ht="106.5" customHeight="1">
      <c r="A66" s="230">
        <v>1</v>
      </c>
      <c r="B66" s="231" t="s">
        <v>271</v>
      </c>
      <c r="C66" s="806" t="s">
        <v>221</v>
      </c>
      <c r="D66" s="807"/>
      <c r="E66" s="232" t="s">
        <v>269</v>
      </c>
      <c r="F66" s="239">
        <v>24</v>
      </c>
      <c r="G66" s="231"/>
      <c r="H66" s="970">
        <v>1</v>
      </c>
      <c r="I66" s="971"/>
      <c r="J66" s="972"/>
      <c r="K66" s="872">
        <v>0.12</v>
      </c>
      <c r="L66" s="873"/>
      <c r="M66" s="874"/>
      <c r="N66" s="243">
        <v>0.35</v>
      </c>
      <c r="O66" s="243">
        <v>0.35</v>
      </c>
      <c r="P66" s="243">
        <v>0.3</v>
      </c>
      <c r="Q66" s="168">
        <v>0</v>
      </c>
      <c r="R66" s="236" t="s">
        <v>232</v>
      </c>
      <c r="S66" s="864"/>
      <c r="T66" s="865"/>
      <c r="U66" s="189">
        <v>0</v>
      </c>
      <c r="V66" s="189">
        <v>0</v>
      </c>
      <c r="W66" s="189">
        <v>0</v>
      </c>
      <c r="X66" s="660">
        <v>0</v>
      </c>
      <c r="Y66" s="249">
        <v>0</v>
      </c>
      <c r="Z66" s="190" t="s">
        <v>264</v>
      </c>
      <c r="AA66" s="191">
        <v>7</v>
      </c>
      <c r="AB66" s="238" t="s">
        <v>204</v>
      </c>
      <c r="AC66" s="170" t="s">
        <v>785</v>
      </c>
    </row>
    <row r="67" spans="1:29" ht="169.5" customHeight="1">
      <c r="A67" s="230">
        <v>1</v>
      </c>
      <c r="B67" s="231" t="s">
        <v>801</v>
      </c>
      <c r="C67" s="806" t="s">
        <v>789</v>
      </c>
      <c r="D67" s="807"/>
      <c r="E67" s="232" t="s">
        <v>273</v>
      </c>
      <c r="F67" s="239">
        <v>6</v>
      </c>
      <c r="G67" s="234" t="s">
        <v>274</v>
      </c>
      <c r="H67" s="686" t="s">
        <v>275</v>
      </c>
      <c r="I67" s="687"/>
      <c r="J67" s="743"/>
      <c r="K67" s="831">
        <v>9</v>
      </c>
      <c r="L67" s="832"/>
      <c r="M67" s="833"/>
      <c r="N67" s="250">
        <v>0.3</v>
      </c>
      <c r="O67" s="250">
        <v>0.2</v>
      </c>
      <c r="P67" s="250">
        <v>0.5</v>
      </c>
      <c r="Q67" s="168">
        <v>0</v>
      </c>
      <c r="R67" s="236" t="s">
        <v>802</v>
      </c>
      <c r="S67" s="973"/>
      <c r="T67" s="974"/>
      <c r="U67" s="189"/>
      <c r="V67" s="189"/>
      <c r="W67" s="189"/>
      <c r="X67" s="660"/>
      <c r="Y67" s="251">
        <v>0</v>
      </c>
      <c r="Z67" s="190" t="s">
        <v>272</v>
      </c>
      <c r="AA67" s="191">
        <v>7</v>
      </c>
      <c r="AB67" s="238" t="s">
        <v>204</v>
      </c>
      <c r="AC67" s="170" t="s">
        <v>785</v>
      </c>
    </row>
    <row r="68" spans="1:29" ht="140.25" customHeight="1">
      <c r="A68" s="230">
        <v>1</v>
      </c>
      <c r="B68" s="231" t="s">
        <v>279</v>
      </c>
      <c r="C68" s="806" t="s">
        <v>789</v>
      </c>
      <c r="D68" s="807"/>
      <c r="E68" s="232" t="s">
        <v>276</v>
      </c>
      <c r="F68" s="239" t="s">
        <v>413</v>
      </c>
      <c r="G68" s="234" t="s">
        <v>277</v>
      </c>
      <c r="H68" s="686" t="s">
        <v>596</v>
      </c>
      <c r="I68" s="687"/>
      <c r="J68" s="743"/>
      <c r="K68" s="831">
        <v>4</v>
      </c>
      <c r="L68" s="832"/>
      <c r="M68" s="833"/>
      <c r="N68" s="252">
        <v>0.5</v>
      </c>
      <c r="O68" s="252">
        <v>0.5</v>
      </c>
      <c r="P68" s="168">
        <v>0</v>
      </c>
      <c r="Q68" s="168">
        <v>0</v>
      </c>
      <c r="R68" s="236" t="s">
        <v>278</v>
      </c>
      <c r="S68" s="868" t="s">
        <v>639</v>
      </c>
      <c r="T68" s="869"/>
      <c r="U68" s="189">
        <v>1000</v>
      </c>
      <c r="V68" s="189">
        <v>400</v>
      </c>
      <c r="W68" s="189"/>
      <c r="X68" s="660">
        <v>2400</v>
      </c>
      <c r="Y68" s="251">
        <v>0</v>
      </c>
      <c r="Z68" s="190" t="s">
        <v>228</v>
      </c>
      <c r="AA68" s="191"/>
      <c r="AB68" s="238"/>
      <c r="AC68" s="170" t="s">
        <v>785</v>
      </c>
    </row>
    <row r="69" spans="1:29" ht="112.5" customHeight="1">
      <c r="A69" s="230">
        <v>1</v>
      </c>
      <c r="B69" s="231" t="s">
        <v>283</v>
      </c>
      <c r="C69" s="806" t="s">
        <v>221</v>
      </c>
      <c r="D69" s="807"/>
      <c r="E69" s="232" t="s">
        <v>280</v>
      </c>
      <c r="F69" s="239">
        <v>1</v>
      </c>
      <c r="G69" s="234" t="s">
        <v>281</v>
      </c>
      <c r="H69" s="978">
        <v>1</v>
      </c>
      <c r="I69" s="979"/>
      <c r="J69" s="980"/>
      <c r="K69" s="975">
        <v>0.12</v>
      </c>
      <c r="L69" s="976"/>
      <c r="M69" s="977"/>
      <c r="N69" s="243">
        <v>0.4</v>
      </c>
      <c r="O69" s="243">
        <v>0.4</v>
      </c>
      <c r="P69" s="243">
        <v>0.2</v>
      </c>
      <c r="Q69" s="168">
        <v>0</v>
      </c>
      <c r="R69" s="236" t="s">
        <v>282</v>
      </c>
      <c r="S69" s="864"/>
      <c r="T69" s="865"/>
      <c r="U69" s="189"/>
      <c r="V69" s="189">
        <v>5000</v>
      </c>
      <c r="W69" s="189"/>
      <c r="X69" s="660">
        <v>5000</v>
      </c>
      <c r="Y69" s="253"/>
      <c r="Z69" s="190" t="s">
        <v>228</v>
      </c>
      <c r="AA69" s="191">
        <v>7</v>
      </c>
      <c r="AB69" s="238" t="s">
        <v>204</v>
      </c>
      <c r="AC69" s="170" t="s">
        <v>785</v>
      </c>
    </row>
    <row r="70" spans="1:29" ht="156.75" customHeight="1">
      <c r="A70" s="230"/>
      <c r="B70" s="231" t="s">
        <v>803</v>
      </c>
      <c r="C70" s="806" t="s">
        <v>789</v>
      </c>
      <c r="D70" s="807"/>
      <c r="E70" s="232" t="s">
        <v>804</v>
      </c>
      <c r="F70" s="239">
        <v>0</v>
      </c>
      <c r="G70" s="234" t="s">
        <v>277</v>
      </c>
      <c r="H70" s="686" t="s">
        <v>284</v>
      </c>
      <c r="I70" s="687"/>
      <c r="J70" s="743"/>
      <c r="K70" s="831">
        <v>2</v>
      </c>
      <c r="L70" s="832"/>
      <c r="M70" s="833"/>
      <c r="N70" s="235">
        <v>1</v>
      </c>
      <c r="O70" s="168">
        <v>0</v>
      </c>
      <c r="P70" s="168">
        <v>0</v>
      </c>
      <c r="Q70" s="168">
        <v>0</v>
      </c>
      <c r="R70" s="236" t="s">
        <v>285</v>
      </c>
      <c r="S70" s="810">
        <v>60</v>
      </c>
      <c r="T70" s="811"/>
      <c r="U70" s="189"/>
      <c r="V70" s="189"/>
      <c r="W70" s="189"/>
      <c r="X70" s="660">
        <v>60</v>
      </c>
      <c r="Y70" s="254"/>
      <c r="Z70" s="190" t="s">
        <v>228</v>
      </c>
      <c r="AA70" s="191">
        <v>7</v>
      </c>
      <c r="AB70" s="238" t="s">
        <v>204</v>
      </c>
      <c r="AC70" s="170" t="s">
        <v>785</v>
      </c>
    </row>
    <row r="71" spans="1:29" ht="167.25" customHeight="1">
      <c r="A71" s="230">
        <v>1</v>
      </c>
      <c r="B71" s="231" t="s">
        <v>287</v>
      </c>
      <c r="C71" s="806" t="s">
        <v>789</v>
      </c>
      <c r="D71" s="807"/>
      <c r="E71" s="232" t="s">
        <v>286</v>
      </c>
      <c r="F71" s="239">
        <v>5</v>
      </c>
      <c r="G71" s="234" t="s">
        <v>277</v>
      </c>
      <c r="H71" s="686" t="s">
        <v>771</v>
      </c>
      <c r="I71" s="687"/>
      <c r="J71" s="743"/>
      <c r="K71" s="831">
        <v>4</v>
      </c>
      <c r="L71" s="832"/>
      <c r="M71" s="833"/>
      <c r="N71" s="235">
        <v>0.5</v>
      </c>
      <c r="O71" s="235">
        <v>0.5</v>
      </c>
      <c r="P71" s="168">
        <v>0</v>
      </c>
      <c r="Q71" s="168">
        <v>0</v>
      </c>
      <c r="R71" s="236" t="s">
        <v>285</v>
      </c>
      <c r="S71" s="812" t="s">
        <v>639</v>
      </c>
      <c r="T71" s="813"/>
      <c r="U71" s="189">
        <v>930</v>
      </c>
      <c r="V71" s="189"/>
      <c r="W71" s="189"/>
      <c r="X71" s="660">
        <v>1930</v>
      </c>
      <c r="Y71" s="254">
        <v>0</v>
      </c>
      <c r="Z71" s="190" t="s">
        <v>228</v>
      </c>
      <c r="AA71" s="191">
        <v>7</v>
      </c>
      <c r="AB71" s="238" t="s">
        <v>204</v>
      </c>
      <c r="AC71" s="170" t="s">
        <v>785</v>
      </c>
    </row>
    <row r="72" spans="1:29" ht="153.75" customHeight="1">
      <c r="A72" s="230">
        <v>1</v>
      </c>
      <c r="B72" s="231" t="s">
        <v>288</v>
      </c>
      <c r="C72" s="806" t="s">
        <v>789</v>
      </c>
      <c r="D72" s="807"/>
      <c r="E72" s="232" t="s">
        <v>805</v>
      </c>
      <c r="F72" s="239">
        <v>4</v>
      </c>
      <c r="G72" s="234" t="s">
        <v>277</v>
      </c>
      <c r="H72" s="686" t="s">
        <v>806</v>
      </c>
      <c r="I72" s="687"/>
      <c r="J72" s="743"/>
      <c r="K72" s="831">
        <v>6</v>
      </c>
      <c r="L72" s="832"/>
      <c r="M72" s="833"/>
      <c r="N72" s="168">
        <v>0</v>
      </c>
      <c r="O72" s="235">
        <v>0.5</v>
      </c>
      <c r="P72" s="235">
        <v>0.5</v>
      </c>
      <c r="Q72" s="168">
        <v>0</v>
      </c>
      <c r="R72" s="236" t="s">
        <v>285</v>
      </c>
      <c r="S72" s="812"/>
      <c r="T72" s="813"/>
      <c r="U72" s="189">
        <v>1500</v>
      </c>
      <c r="V72" s="189">
        <v>1000</v>
      </c>
      <c r="W72" s="189"/>
      <c r="X72" s="660">
        <v>2500</v>
      </c>
      <c r="Y72" s="254"/>
      <c r="Z72" s="190" t="s">
        <v>228</v>
      </c>
      <c r="AA72" s="191">
        <v>7</v>
      </c>
      <c r="AB72" s="238" t="s">
        <v>204</v>
      </c>
      <c r="AC72" s="170" t="s">
        <v>785</v>
      </c>
    </row>
    <row r="73" spans="1:29" ht="160.5" customHeight="1">
      <c r="A73" s="230">
        <v>1</v>
      </c>
      <c r="B73" s="231" t="s">
        <v>291</v>
      </c>
      <c r="C73" s="806" t="s">
        <v>789</v>
      </c>
      <c r="D73" s="807"/>
      <c r="E73" s="232" t="s">
        <v>807</v>
      </c>
      <c r="F73" s="233" t="s">
        <v>289</v>
      </c>
      <c r="G73" s="234" t="s">
        <v>277</v>
      </c>
      <c r="H73" s="820" t="s">
        <v>290</v>
      </c>
      <c r="I73" s="821"/>
      <c r="J73" s="822"/>
      <c r="K73" s="825">
        <v>6</v>
      </c>
      <c r="L73" s="826"/>
      <c r="M73" s="827"/>
      <c r="N73" s="255">
        <v>0.35</v>
      </c>
      <c r="O73" s="255">
        <v>0.35</v>
      </c>
      <c r="P73" s="255">
        <v>0.3</v>
      </c>
      <c r="Q73" s="168">
        <v>0</v>
      </c>
      <c r="R73" s="236" t="s">
        <v>285</v>
      </c>
      <c r="S73" s="823"/>
      <c r="T73" s="824"/>
      <c r="U73" s="189">
        <v>0</v>
      </c>
      <c r="V73" s="189"/>
      <c r="W73" s="189">
        <v>0</v>
      </c>
      <c r="X73" s="660"/>
      <c r="Y73" s="254"/>
      <c r="Z73" s="256" t="s">
        <v>228</v>
      </c>
      <c r="AA73" s="191">
        <v>7</v>
      </c>
      <c r="AB73" s="238" t="s">
        <v>204</v>
      </c>
      <c r="AC73" s="257" t="s">
        <v>785</v>
      </c>
    </row>
    <row r="74" spans="1:29" ht="145.5" customHeight="1" thickBot="1">
      <c r="A74" s="258">
        <v>1</v>
      </c>
      <c r="B74" s="259" t="s">
        <v>291</v>
      </c>
      <c r="C74" s="841" t="s">
        <v>789</v>
      </c>
      <c r="D74" s="842"/>
      <c r="E74" s="260" t="s">
        <v>807</v>
      </c>
      <c r="F74" s="261" t="s">
        <v>270</v>
      </c>
      <c r="G74" s="262" t="s">
        <v>277</v>
      </c>
      <c r="H74" s="843" t="s">
        <v>290</v>
      </c>
      <c r="I74" s="844"/>
      <c r="J74" s="845"/>
      <c r="K74" s="828">
        <v>6</v>
      </c>
      <c r="L74" s="829"/>
      <c r="M74" s="830"/>
      <c r="N74" s="263">
        <v>0.35</v>
      </c>
      <c r="O74" s="263">
        <v>0.35</v>
      </c>
      <c r="P74" s="263">
        <v>0.3</v>
      </c>
      <c r="Q74" s="168">
        <v>0</v>
      </c>
      <c r="R74" s="282" t="s">
        <v>285</v>
      </c>
      <c r="S74" s="912"/>
      <c r="T74" s="913"/>
      <c r="U74" s="264">
        <v>0</v>
      </c>
      <c r="V74" s="264"/>
      <c r="W74" s="264">
        <v>0</v>
      </c>
      <c r="X74" s="658"/>
      <c r="Y74" s="265"/>
      <c r="Z74" s="266" t="s">
        <v>228</v>
      </c>
      <c r="AA74" s="267">
        <v>7</v>
      </c>
      <c r="AB74" s="268" t="s">
        <v>204</v>
      </c>
      <c r="AC74" s="321" t="s">
        <v>785</v>
      </c>
    </row>
    <row r="75" spans="1:29" ht="13.5" customHeight="1">
      <c r="A75" s="323"/>
      <c r="B75" s="563"/>
      <c r="C75" s="564"/>
      <c r="D75" s="538"/>
      <c r="E75" s="564"/>
      <c r="F75" s="356"/>
      <c r="G75" s="538"/>
      <c r="H75" s="564"/>
      <c r="I75" s="538"/>
      <c r="J75" s="538"/>
      <c r="K75" s="538"/>
      <c r="L75" s="616"/>
      <c r="M75" s="538"/>
      <c r="N75" s="724" t="s">
        <v>775</v>
      </c>
      <c r="O75" s="725"/>
      <c r="P75" s="725"/>
      <c r="Q75" s="725"/>
      <c r="R75" s="725"/>
      <c r="S75" s="725"/>
      <c r="T75" s="725"/>
      <c r="U75" s="725"/>
      <c r="V75" s="725"/>
      <c r="W75" s="725"/>
      <c r="X75" s="725"/>
      <c r="Y75" s="538"/>
      <c r="Z75" s="563"/>
      <c r="AA75" s="563"/>
      <c r="AB75" s="323"/>
      <c r="AC75" s="539"/>
    </row>
    <row r="76" spans="1:29" ht="15" customHeight="1" thickBot="1">
      <c r="A76" s="1037" t="s">
        <v>448</v>
      </c>
      <c r="B76" s="1038"/>
      <c r="C76" s="1038"/>
      <c r="D76" s="1038"/>
      <c r="E76" s="1038"/>
      <c r="F76" s="1038"/>
      <c r="G76" s="1038"/>
      <c r="H76" s="1038"/>
      <c r="I76" s="1038"/>
      <c r="J76" s="1038"/>
      <c r="K76" s="1038"/>
      <c r="L76" s="1038"/>
      <c r="M76" s="1038"/>
      <c r="N76" s="1038"/>
      <c r="O76" s="1038"/>
      <c r="P76" s="1038"/>
      <c r="Q76" s="1038"/>
      <c r="R76" s="1038"/>
      <c r="S76" s="1038"/>
      <c r="T76" s="1038"/>
      <c r="U76" s="1038"/>
      <c r="V76" s="1038"/>
      <c r="W76" s="1038"/>
      <c r="X76" s="1038"/>
      <c r="Y76" s="1038"/>
      <c r="Z76" s="1038"/>
      <c r="AA76" s="1038"/>
      <c r="AB76" s="1038"/>
      <c r="AC76" s="1039"/>
    </row>
    <row r="77" spans="1:29" ht="13.5" customHeight="1" thickBot="1">
      <c r="A77" s="834" t="s">
        <v>69</v>
      </c>
      <c r="B77" s="796" t="s">
        <v>76</v>
      </c>
      <c r="C77" s="846" t="s">
        <v>70</v>
      </c>
      <c r="D77" s="847"/>
      <c r="E77" s="1105" t="s">
        <v>71</v>
      </c>
      <c r="F77" s="808" t="s">
        <v>137</v>
      </c>
      <c r="G77" s="808" t="s">
        <v>138</v>
      </c>
      <c r="H77" s="814" t="s">
        <v>72</v>
      </c>
      <c r="I77" s="815"/>
      <c r="J77" s="815"/>
      <c r="K77" s="816"/>
      <c r="L77" s="855" t="s">
        <v>92</v>
      </c>
      <c r="M77" s="269"/>
      <c r="N77" s="814" t="s">
        <v>73</v>
      </c>
      <c r="O77" s="815"/>
      <c r="P77" s="815"/>
      <c r="Q77" s="815"/>
      <c r="R77" s="816"/>
      <c r="S77" s="817" t="s">
        <v>74</v>
      </c>
      <c r="T77" s="818"/>
      <c r="U77" s="818"/>
      <c r="V77" s="819"/>
      <c r="W77" s="836" t="s">
        <v>147</v>
      </c>
      <c r="X77" s="836" t="s">
        <v>148</v>
      </c>
      <c r="Y77" s="804" t="s">
        <v>94</v>
      </c>
      <c r="Z77" s="836" t="s">
        <v>75</v>
      </c>
      <c r="AA77" s="808" t="s">
        <v>94</v>
      </c>
      <c r="AB77" s="808" t="s">
        <v>95</v>
      </c>
      <c r="AC77" s="836" t="s">
        <v>96</v>
      </c>
    </row>
    <row r="78" spans="1:29" ht="51" customHeight="1" thickBot="1">
      <c r="A78" s="835"/>
      <c r="B78" s="797"/>
      <c r="C78" s="848"/>
      <c r="D78" s="849"/>
      <c r="E78" s="851"/>
      <c r="F78" s="805"/>
      <c r="G78" s="805"/>
      <c r="H78" s="852"/>
      <c r="I78" s="853"/>
      <c r="J78" s="853"/>
      <c r="K78" s="854"/>
      <c r="L78" s="856"/>
      <c r="M78" s="270"/>
      <c r="N78" s="271" t="s">
        <v>140</v>
      </c>
      <c r="O78" s="271" t="s">
        <v>141</v>
      </c>
      <c r="P78" s="271" t="s">
        <v>142</v>
      </c>
      <c r="Q78" s="271" t="s">
        <v>143</v>
      </c>
      <c r="R78" s="269" t="s">
        <v>93</v>
      </c>
      <c r="S78" s="908" t="s">
        <v>144</v>
      </c>
      <c r="T78" s="909"/>
      <c r="U78" s="272" t="s">
        <v>145</v>
      </c>
      <c r="V78" s="273" t="s">
        <v>146</v>
      </c>
      <c r="W78" s="859"/>
      <c r="X78" s="859"/>
      <c r="Y78" s="809"/>
      <c r="Z78" s="797"/>
      <c r="AA78" s="805"/>
      <c r="AB78" s="805"/>
      <c r="AC78" s="797"/>
    </row>
    <row r="79" spans="1:29" ht="81" customHeight="1">
      <c r="A79" s="274"/>
      <c r="B79" s="275" t="s">
        <v>808</v>
      </c>
      <c r="C79" s="1093" t="s">
        <v>759</v>
      </c>
      <c r="D79" s="1094"/>
      <c r="E79" s="276" t="s">
        <v>197</v>
      </c>
      <c r="F79" s="277">
        <v>120000</v>
      </c>
      <c r="G79" s="278" t="s">
        <v>198</v>
      </c>
      <c r="H79" s="1053" t="s">
        <v>199</v>
      </c>
      <c r="I79" s="1054"/>
      <c r="J79" s="1055"/>
      <c r="K79" s="279"/>
      <c r="L79" s="617">
        <v>12</v>
      </c>
      <c r="M79" s="280"/>
      <c r="N79" s="281">
        <v>25</v>
      </c>
      <c r="O79" s="281">
        <v>25</v>
      </c>
      <c r="P79" s="281">
        <v>25</v>
      </c>
      <c r="Q79" s="281">
        <v>25</v>
      </c>
      <c r="R79" s="282" t="s">
        <v>809</v>
      </c>
      <c r="S79" s="1051">
        <v>454</v>
      </c>
      <c r="T79" s="1052"/>
      <c r="U79" s="283">
        <v>454</v>
      </c>
      <c r="V79" s="284">
        <v>454</v>
      </c>
      <c r="W79" s="264">
        <v>454</v>
      </c>
      <c r="X79" s="658">
        <v>1816</v>
      </c>
      <c r="Y79" s="265"/>
      <c r="Z79" s="285" t="s">
        <v>200</v>
      </c>
      <c r="AA79" s="286">
        <v>7</v>
      </c>
      <c r="AB79" s="287" t="s">
        <v>204</v>
      </c>
      <c r="AC79" s="288" t="s">
        <v>810</v>
      </c>
    </row>
    <row r="80" spans="1:29" ht="90" customHeight="1">
      <c r="A80" s="289"/>
      <c r="B80" s="275" t="s">
        <v>811</v>
      </c>
      <c r="C80" s="1095"/>
      <c r="D80" s="1096"/>
      <c r="E80" s="276" t="s">
        <v>201</v>
      </c>
      <c r="F80" s="277">
        <v>22900</v>
      </c>
      <c r="G80" s="278" t="s">
        <v>202</v>
      </c>
      <c r="H80" s="1040" t="s">
        <v>812</v>
      </c>
      <c r="I80" s="1041"/>
      <c r="J80" s="1042"/>
      <c r="K80" s="1049">
        <v>12</v>
      </c>
      <c r="L80" s="1050"/>
      <c r="M80" s="280"/>
      <c r="N80" s="281">
        <v>25</v>
      </c>
      <c r="O80" s="281">
        <v>25</v>
      </c>
      <c r="P80" s="281">
        <v>25</v>
      </c>
      <c r="Q80" s="281">
        <v>25</v>
      </c>
      <c r="R80" s="282" t="s">
        <v>203</v>
      </c>
      <c r="S80" s="1091">
        <v>210.75</v>
      </c>
      <c r="T80" s="1092"/>
      <c r="U80" s="290">
        <v>210.75</v>
      </c>
      <c r="V80" s="284">
        <v>210.75</v>
      </c>
      <c r="W80" s="264">
        <v>210.75</v>
      </c>
      <c r="X80" s="658">
        <v>843</v>
      </c>
      <c r="Y80" s="265"/>
      <c r="Z80" s="265" t="s">
        <v>200</v>
      </c>
      <c r="AA80" s="291">
        <v>7</v>
      </c>
      <c r="AB80" s="292" t="s">
        <v>204</v>
      </c>
      <c r="AC80" s="288" t="s">
        <v>810</v>
      </c>
    </row>
    <row r="81" spans="1:30" ht="90.75" customHeight="1">
      <c r="A81" s="293"/>
      <c r="B81" s="275" t="s">
        <v>207</v>
      </c>
      <c r="C81" s="1095"/>
      <c r="D81" s="1096"/>
      <c r="E81" s="276" t="s">
        <v>205</v>
      </c>
      <c r="F81" s="277">
        <v>140600</v>
      </c>
      <c r="G81" s="278" t="s">
        <v>202</v>
      </c>
      <c r="H81" s="1040" t="s">
        <v>206</v>
      </c>
      <c r="I81" s="1041"/>
      <c r="J81" s="1042"/>
      <c r="K81" s="1049">
        <v>12</v>
      </c>
      <c r="L81" s="1050"/>
      <c r="M81" s="280"/>
      <c r="N81" s="281">
        <v>25</v>
      </c>
      <c r="O81" s="281">
        <v>25</v>
      </c>
      <c r="P81" s="281">
        <v>25</v>
      </c>
      <c r="Q81" s="281">
        <v>25</v>
      </c>
      <c r="R81" s="282" t="s">
        <v>203</v>
      </c>
      <c r="S81" s="1091">
        <v>1190.5</v>
      </c>
      <c r="T81" s="1092"/>
      <c r="U81" s="290">
        <v>1190.5</v>
      </c>
      <c r="V81" s="284">
        <v>1190.5</v>
      </c>
      <c r="W81" s="264">
        <v>1190.5</v>
      </c>
      <c r="X81" s="658">
        <v>4762</v>
      </c>
      <c r="Y81" s="265"/>
      <c r="Z81" s="265" t="s">
        <v>200</v>
      </c>
      <c r="AA81" s="291">
        <v>7</v>
      </c>
      <c r="AB81" s="292" t="s">
        <v>204</v>
      </c>
      <c r="AC81" s="288" t="s">
        <v>810</v>
      </c>
    </row>
    <row r="82" spans="1:30" ht="88.5" customHeight="1">
      <c r="A82" s="294"/>
      <c r="B82" s="275" t="s">
        <v>813</v>
      </c>
      <c r="C82" s="1097"/>
      <c r="D82" s="1098"/>
      <c r="E82" s="276" t="s">
        <v>814</v>
      </c>
      <c r="F82" s="277">
        <v>27429.64</v>
      </c>
      <c r="G82" s="278" t="s">
        <v>202</v>
      </c>
      <c r="H82" s="1040" t="s">
        <v>815</v>
      </c>
      <c r="I82" s="1041"/>
      <c r="J82" s="1042"/>
      <c r="K82" s="1049">
        <v>12</v>
      </c>
      <c r="L82" s="1050"/>
      <c r="M82" s="280"/>
      <c r="N82" s="281">
        <v>25</v>
      </c>
      <c r="O82" s="281">
        <v>25</v>
      </c>
      <c r="P82" s="281">
        <v>25</v>
      </c>
      <c r="Q82" s="281">
        <v>25</v>
      </c>
      <c r="R82" s="282" t="s">
        <v>203</v>
      </c>
      <c r="S82" s="1091">
        <v>1010.7</v>
      </c>
      <c r="T82" s="1092"/>
      <c r="U82" s="290">
        <v>1010.7</v>
      </c>
      <c r="V82" s="284">
        <v>1010.7</v>
      </c>
      <c r="W82" s="264">
        <v>1010.7</v>
      </c>
      <c r="X82" s="659">
        <v>4042.8</v>
      </c>
      <c r="Y82" s="295"/>
      <c r="Z82" s="265" t="s">
        <v>398</v>
      </c>
      <c r="AA82" s="291">
        <v>7</v>
      </c>
      <c r="AB82" s="292" t="s">
        <v>204</v>
      </c>
      <c r="AC82" s="288" t="s">
        <v>810</v>
      </c>
    </row>
    <row r="83" spans="1:30" ht="94.5" customHeight="1">
      <c r="A83" s="289"/>
      <c r="B83" s="275" t="s">
        <v>211</v>
      </c>
      <c r="C83" s="1099" t="s">
        <v>760</v>
      </c>
      <c r="D83" s="1100"/>
      <c r="E83" s="276" t="s">
        <v>208</v>
      </c>
      <c r="F83" s="277">
        <v>1</v>
      </c>
      <c r="G83" s="278" t="s">
        <v>209</v>
      </c>
      <c r="H83" s="1040" t="s">
        <v>816</v>
      </c>
      <c r="I83" s="1041"/>
      <c r="J83" s="1042"/>
      <c r="K83" s="1049">
        <v>3</v>
      </c>
      <c r="L83" s="1050"/>
      <c r="M83" s="280"/>
      <c r="N83" s="296">
        <v>50</v>
      </c>
      <c r="O83" s="296">
        <v>50</v>
      </c>
      <c r="P83" s="168">
        <v>0</v>
      </c>
      <c r="Q83" s="168">
        <v>0</v>
      </c>
      <c r="R83" s="282" t="s">
        <v>210</v>
      </c>
      <c r="S83" s="1091">
        <v>3500</v>
      </c>
      <c r="T83" s="1092"/>
      <c r="U83" s="290">
        <v>3500</v>
      </c>
      <c r="V83" s="284"/>
      <c r="W83" s="297"/>
      <c r="X83" s="659">
        <v>7000</v>
      </c>
      <c r="Y83" s="265"/>
      <c r="Z83" s="265" t="s">
        <v>399</v>
      </c>
      <c r="AA83" s="291">
        <v>7</v>
      </c>
      <c r="AB83" s="292" t="s">
        <v>204</v>
      </c>
      <c r="AC83" s="288" t="s">
        <v>810</v>
      </c>
    </row>
    <row r="84" spans="1:30" ht="96" customHeight="1">
      <c r="A84" s="298"/>
      <c r="B84" s="275" t="s">
        <v>817</v>
      </c>
      <c r="C84" s="1101"/>
      <c r="D84" s="1102"/>
      <c r="E84" s="299" t="s">
        <v>212</v>
      </c>
      <c r="F84" s="277">
        <v>6500</v>
      </c>
      <c r="G84" s="278" t="s">
        <v>213</v>
      </c>
      <c r="H84" s="1043" t="s">
        <v>214</v>
      </c>
      <c r="I84" s="1044"/>
      <c r="J84" s="1045"/>
      <c r="K84" s="1110">
        <v>12</v>
      </c>
      <c r="L84" s="1111"/>
      <c r="M84" s="280"/>
      <c r="N84" s="281">
        <v>25</v>
      </c>
      <c r="O84" s="281">
        <v>25</v>
      </c>
      <c r="P84" s="281">
        <v>25</v>
      </c>
      <c r="Q84" s="281">
        <v>25</v>
      </c>
      <c r="R84" s="300" t="s">
        <v>215</v>
      </c>
      <c r="S84" s="1091"/>
      <c r="T84" s="1092"/>
      <c r="U84" s="290"/>
      <c r="V84" s="284"/>
      <c r="W84" s="264"/>
      <c r="X84" s="658"/>
      <c r="Y84" s="265"/>
      <c r="Z84" s="265" t="s">
        <v>399</v>
      </c>
      <c r="AA84" s="291">
        <v>7</v>
      </c>
      <c r="AB84" s="292" t="s">
        <v>204</v>
      </c>
      <c r="AC84" s="288" t="s">
        <v>810</v>
      </c>
      <c r="AD84" s="3" t="s">
        <v>641</v>
      </c>
    </row>
    <row r="85" spans="1:30" ht="53.25" customHeight="1" thickBot="1">
      <c r="A85" s="301"/>
      <c r="B85" s="302" t="s">
        <v>220</v>
      </c>
      <c r="C85" s="1103"/>
      <c r="D85" s="1104"/>
      <c r="E85" s="303" t="s">
        <v>216</v>
      </c>
      <c r="F85" s="277">
        <v>130</v>
      </c>
      <c r="G85" s="278" t="s">
        <v>217</v>
      </c>
      <c r="H85" s="1046" t="s">
        <v>218</v>
      </c>
      <c r="I85" s="1047"/>
      <c r="J85" s="1048"/>
      <c r="K85" s="1106">
        <v>4</v>
      </c>
      <c r="L85" s="1107"/>
      <c r="M85" s="304"/>
      <c r="N85" s="305">
        <v>50</v>
      </c>
      <c r="O85" s="305">
        <v>25</v>
      </c>
      <c r="P85" s="168">
        <v>0</v>
      </c>
      <c r="Q85" s="305">
        <v>25</v>
      </c>
      <c r="R85" s="300" t="s">
        <v>219</v>
      </c>
      <c r="S85" s="1108"/>
      <c r="T85" s="1109"/>
      <c r="U85" s="306"/>
      <c r="V85" s="307"/>
      <c r="W85" s="264"/>
      <c r="X85" s="658"/>
      <c r="Y85" s="265"/>
      <c r="Z85" s="265" t="s">
        <v>399</v>
      </c>
      <c r="AA85" s="291">
        <v>7</v>
      </c>
      <c r="AB85" s="292" t="s">
        <v>204</v>
      </c>
      <c r="AC85" s="288" t="s">
        <v>810</v>
      </c>
    </row>
    <row r="86" spans="1:30" ht="13.5" customHeight="1">
      <c r="A86" s="565"/>
      <c r="B86" s="566"/>
      <c r="C86" s="540"/>
      <c r="D86" s="578"/>
      <c r="E86" s="541"/>
      <c r="F86" s="567"/>
      <c r="G86" s="568"/>
      <c r="H86" s="569"/>
      <c r="I86" s="542"/>
      <c r="J86" s="542"/>
      <c r="K86" s="543"/>
      <c r="L86" s="618"/>
      <c r="M86" s="544"/>
      <c r="N86" s="726" t="s">
        <v>776</v>
      </c>
      <c r="O86" s="727"/>
      <c r="P86" s="727"/>
      <c r="Q86" s="727"/>
      <c r="R86" s="727"/>
      <c r="S86" s="727"/>
      <c r="T86" s="727"/>
      <c r="U86" s="727"/>
      <c r="V86" s="727"/>
      <c r="W86" s="727"/>
      <c r="X86" s="727"/>
      <c r="Y86" s="535"/>
      <c r="Z86" s="570"/>
      <c r="AA86" s="571"/>
      <c r="AB86" s="572"/>
      <c r="AC86" s="545"/>
    </row>
    <row r="87" spans="1:30" ht="15" customHeight="1" thickBot="1">
      <c r="A87" s="785" t="s">
        <v>450</v>
      </c>
      <c r="B87" s="786"/>
      <c r="C87" s="786"/>
      <c r="D87" s="786"/>
      <c r="E87" s="786"/>
      <c r="F87" s="786"/>
      <c r="G87" s="786"/>
      <c r="H87" s="786"/>
      <c r="I87" s="786"/>
      <c r="J87" s="786"/>
      <c r="K87" s="786"/>
      <c r="L87" s="786"/>
      <c r="M87" s="786"/>
      <c r="N87" s="786"/>
      <c r="O87" s="786"/>
      <c r="P87" s="786"/>
      <c r="Q87" s="786"/>
      <c r="R87" s="786"/>
      <c r="S87" s="786"/>
      <c r="T87" s="786"/>
      <c r="U87" s="786"/>
      <c r="V87" s="786"/>
      <c r="W87" s="786"/>
      <c r="X87" s="786"/>
      <c r="Y87" s="786"/>
      <c r="Z87" s="786"/>
      <c r="AA87" s="786"/>
      <c r="AB87" s="786"/>
      <c r="AC87" s="787"/>
    </row>
    <row r="88" spans="1:30" ht="15" customHeight="1" thickBot="1">
      <c r="A88" s="834" t="s">
        <v>69</v>
      </c>
      <c r="B88" s="836" t="s">
        <v>76</v>
      </c>
      <c r="C88" s="846" t="s">
        <v>70</v>
      </c>
      <c r="D88" s="847"/>
      <c r="E88" s="850" t="s">
        <v>71</v>
      </c>
      <c r="F88" s="808" t="s">
        <v>137</v>
      </c>
      <c r="G88" s="808" t="s">
        <v>138</v>
      </c>
      <c r="H88" s="814" t="s">
        <v>72</v>
      </c>
      <c r="I88" s="815"/>
      <c r="J88" s="815"/>
      <c r="K88" s="816"/>
      <c r="L88" s="855" t="s">
        <v>92</v>
      </c>
      <c r="M88" s="269"/>
      <c r="N88" s="814" t="s">
        <v>73</v>
      </c>
      <c r="O88" s="815"/>
      <c r="P88" s="815"/>
      <c r="Q88" s="815"/>
      <c r="R88" s="816"/>
      <c r="S88" s="817" t="s">
        <v>74</v>
      </c>
      <c r="T88" s="818"/>
      <c r="U88" s="818"/>
      <c r="V88" s="818"/>
      <c r="W88" s="819"/>
      <c r="X88" s="796" t="s">
        <v>148</v>
      </c>
      <c r="Y88" s="804" t="s">
        <v>94</v>
      </c>
      <c r="Z88" s="796" t="s">
        <v>75</v>
      </c>
      <c r="AA88" s="804" t="s">
        <v>94</v>
      </c>
      <c r="AB88" s="804" t="s">
        <v>95</v>
      </c>
      <c r="AC88" s="796" t="s">
        <v>96</v>
      </c>
    </row>
    <row r="89" spans="1:30" ht="50.25" customHeight="1" thickBot="1">
      <c r="A89" s="835"/>
      <c r="B89" s="797"/>
      <c r="C89" s="848"/>
      <c r="D89" s="849"/>
      <c r="E89" s="851"/>
      <c r="F89" s="805"/>
      <c r="G89" s="805"/>
      <c r="H89" s="852"/>
      <c r="I89" s="853"/>
      <c r="J89" s="853"/>
      <c r="K89" s="854"/>
      <c r="L89" s="856"/>
      <c r="M89" s="270"/>
      <c r="N89" s="271" t="s">
        <v>140</v>
      </c>
      <c r="O89" s="271" t="s">
        <v>141</v>
      </c>
      <c r="P89" s="271" t="s">
        <v>142</v>
      </c>
      <c r="Q89" s="271" t="s">
        <v>143</v>
      </c>
      <c r="R89" s="269" t="s">
        <v>93</v>
      </c>
      <c r="S89" s="908" t="s">
        <v>144</v>
      </c>
      <c r="T89" s="909"/>
      <c r="U89" s="272" t="s">
        <v>145</v>
      </c>
      <c r="V89" s="308" t="s">
        <v>146</v>
      </c>
      <c r="W89" s="309" t="s">
        <v>147</v>
      </c>
      <c r="X89" s="859"/>
      <c r="Y89" s="809"/>
      <c r="Z89" s="797"/>
      <c r="AA89" s="805"/>
      <c r="AB89" s="805"/>
      <c r="AC89" s="797"/>
    </row>
    <row r="90" spans="1:30" ht="75" customHeight="1">
      <c r="A90" s="310">
        <v>1</v>
      </c>
      <c r="B90" s="311" t="s">
        <v>79</v>
      </c>
      <c r="C90" s="924" t="s">
        <v>88</v>
      </c>
      <c r="D90" s="925"/>
      <c r="E90" s="808" t="s">
        <v>818</v>
      </c>
      <c r="F90" s="312" t="s">
        <v>77</v>
      </c>
      <c r="G90" s="313" t="s">
        <v>415</v>
      </c>
      <c r="H90" s="857">
        <v>534416.72</v>
      </c>
      <c r="I90" s="858"/>
      <c r="J90" s="858"/>
      <c r="K90" s="314"/>
      <c r="L90" s="619">
        <v>12</v>
      </c>
      <c r="M90" s="316"/>
      <c r="N90" s="317">
        <v>25</v>
      </c>
      <c r="O90" s="317">
        <v>25</v>
      </c>
      <c r="P90" s="317">
        <v>25</v>
      </c>
      <c r="Q90" s="317">
        <v>25</v>
      </c>
      <c r="R90" s="282" t="s">
        <v>819</v>
      </c>
      <c r="S90" s="1033">
        <v>0</v>
      </c>
      <c r="T90" s="1034"/>
      <c r="U90" s="318" t="s">
        <v>414</v>
      </c>
      <c r="V90" s="319" t="s">
        <v>414</v>
      </c>
      <c r="W90" s="320" t="s">
        <v>414</v>
      </c>
      <c r="X90" s="651"/>
      <c r="Y90" s="173"/>
      <c r="Z90" s="321" t="s">
        <v>78</v>
      </c>
      <c r="AA90" s="322">
        <v>7</v>
      </c>
      <c r="AB90" s="322" t="s">
        <v>204</v>
      </c>
      <c r="AC90" s="323" t="s">
        <v>87</v>
      </c>
    </row>
    <row r="91" spans="1:30" ht="85.5" customHeight="1">
      <c r="A91" s="321">
        <v>1</v>
      </c>
      <c r="B91" s="259" t="s">
        <v>82</v>
      </c>
      <c r="C91" s="926"/>
      <c r="D91" s="927"/>
      <c r="E91" s="930"/>
      <c r="F91" s="312" t="s">
        <v>80</v>
      </c>
      <c r="G91" s="313" t="s">
        <v>415</v>
      </c>
      <c r="H91" s="936" t="s">
        <v>81</v>
      </c>
      <c r="I91" s="937"/>
      <c r="J91" s="937"/>
      <c r="K91" s="324"/>
      <c r="L91" s="619">
        <v>12</v>
      </c>
      <c r="M91" s="316"/>
      <c r="N91" s="317">
        <v>25</v>
      </c>
      <c r="O91" s="317">
        <v>25</v>
      </c>
      <c r="P91" s="317">
        <v>25</v>
      </c>
      <c r="Q91" s="317">
        <v>25</v>
      </c>
      <c r="R91" s="282" t="s">
        <v>819</v>
      </c>
      <c r="S91" s="837">
        <v>0</v>
      </c>
      <c r="T91" s="838"/>
      <c r="U91" s="325" t="s">
        <v>414</v>
      </c>
      <c r="V91" s="326" t="s">
        <v>414</v>
      </c>
      <c r="W91" s="327" t="s">
        <v>414</v>
      </c>
      <c r="X91" s="654"/>
      <c r="Y91" s="328"/>
      <c r="Z91" s="329"/>
      <c r="AA91" s="330">
        <v>7</v>
      </c>
      <c r="AB91" s="331" t="s">
        <v>204</v>
      </c>
      <c r="AC91" s="323" t="s">
        <v>87</v>
      </c>
    </row>
    <row r="92" spans="1:30" ht="126" customHeight="1">
      <c r="A92" s="321">
        <v>1</v>
      </c>
      <c r="B92" s="313" t="s">
        <v>820</v>
      </c>
      <c r="C92" s="926"/>
      <c r="D92" s="927"/>
      <c r="E92" s="930"/>
      <c r="F92" s="332" t="s">
        <v>83</v>
      </c>
      <c r="G92" s="313" t="s">
        <v>415</v>
      </c>
      <c r="H92" s="736">
        <v>1</v>
      </c>
      <c r="I92" s="737"/>
      <c r="J92" s="738"/>
      <c r="K92" s="333"/>
      <c r="L92" s="619">
        <v>12</v>
      </c>
      <c r="M92" s="316"/>
      <c r="N92" s="317">
        <v>100</v>
      </c>
      <c r="O92" s="168">
        <v>0</v>
      </c>
      <c r="P92" s="168">
        <v>0</v>
      </c>
      <c r="Q92" s="168">
        <v>0</v>
      </c>
      <c r="R92" s="282" t="s">
        <v>819</v>
      </c>
      <c r="S92" s="1035">
        <v>67500</v>
      </c>
      <c r="T92" s="1036"/>
      <c r="U92" s="318" t="s">
        <v>414</v>
      </c>
      <c r="V92" s="319" t="s">
        <v>414</v>
      </c>
      <c r="W92" s="334" t="s">
        <v>414</v>
      </c>
      <c r="X92" s="653">
        <v>67500</v>
      </c>
      <c r="Y92" s="335"/>
      <c r="Z92" s="321" t="s">
        <v>78</v>
      </c>
      <c r="AA92" s="330">
        <v>7</v>
      </c>
      <c r="AB92" s="331" t="s">
        <v>204</v>
      </c>
      <c r="AC92" s="323" t="s">
        <v>87</v>
      </c>
    </row>
    <row r="93" spans="1:30" ht="93" customHeight="1">
      <c r="A93" s="321">
        <v>1</v>
      </c>
      <c r="B93" s="313" t="s">
        <v>821</v>
      </c>
      <c r="C93" s="926"/>
      <c r="D93" s="927"/>
      <c r="E93" s="930"/>
      <c r="F93" s="332" t="s">
        <v>83</v>
      </c>
      <c r="G93" s="313" t="s">
        <v>415</v>
      </c>
      <c r="H93" s="736">
        <v>1</v>
      </c>
      <c r="I93" s="737"/>
      <c r="J93" s="738"/>
      <c r="K93" s="333"/>
      <c r="L93" s="619">
        <v>12</v>
      </c>
      <c r="M93" s="316"/>
      <c r="N93" s="317">
        <v>100</v>
      </c>
      <c r="O93" s="168">
        <v>0</v>
      </c>
      <c r="P93" s="168">
        <v>0</v>
      </c>
      <c r="Q93" s="168">
        <v>0</v>
      </c>
      <c r="R93" s="282" t="s">
        <v>819</v>
      </c>
      <c r="S93" s="1035">
        <v>70000</v>
      </c>
      <c r="T93" s="1036"/>
      <c r="U93" s="318" t="s">
        <v>414</v>
      </c>
      <c r="V93" s="319" t="s">
        <v>414</v>
      </c>
      <c r="W93" s="334" t="s">
        <v>414</v>
      </c>
      <c r="X93" s="652">
        <v>70000</v>
      </c>
      <c r="Y93" s="335"/>
      <c r="Z93" s="321" t="s">
        <v>78</v>
      </c>
      <c r="AA93" s="330">
        <v>7</v>
      </c>
      <c r="AB93" s="331" t="s">
        <v>204</v>
      </c>
      <c r="AC93" s="323" t="s">
        <v>87</v>
      </c>
    </row>
    <row r="94" spans="1:30" ht="76.5" customHeight="1">
      <c r="A94" s="336">
        <v>1</v>
      </c>
      <c r="B94" s="337" t="s">
        <v>822</v>
      </c>
      <c r="C94" s="926"/>
      <c r="D94" s="927"/>
      <c r="E94" s="930"/>
      <c r="F94" s="338" t="s">
        <v>83</v>
      </c>
      <c r="G94" s="313" t="s">
        <v>415</v>
      </c>
      <c r="H94" s="736">
        <v>1</v>
      </c>
      <c r="I94" s="737"/>
      <c r="J94" s="738"/>
      <c r="K94" s="333"/>
      <c r="L94" s="619">
        <v>12</v>
      </c>
      <c r="M94" s="316"/>
      <c r="N94" s="317">
        <v>100</v>
      </c>
      <c r="O94" s="168">
        <v>0</v>
      </c>
      <c r="P94" s="168">
        <v>0</v>
      </c>
      <c r="Q94" s="168">
        <v>0</v>
      </c>
      <c r="R94" s="282" t="s">
        <v>819</v>
      </c>
      <c r="S94" s="1035">
        <v>40000</v>
      </c>
      <c r="T94" s="1036"/>
      <c r="U94" s="318" t="s">
        <v>414</v>
      </c>
      <c r="V94" s="319" t="s">
        <v>414</v>
      </c>
      <c r="W94" s="334" t="s">
        <v>414</v>
      </c>
      <c r="X94" s="652">
        <v>40000</v>
      </c>
      <c r="Y94" s="335"/>
      <c r="Z94" s="321" t="s">
        <v>78</v>
      </c>
      <c r="AA94" s="330">
        <v>7</v>
      </c>
      <c r="AB94" s="331" t="s">
        <v>204</v>
      </c>
      <c r="AC94" s="323" t="s">
        <v>87</v>
      </c>
    </row>
    <row r="95" spans="1:30" ht="97.5" customHeight="1">
      <c r="A95" s="321">
        <v>1</v>
      </c>
      <c r="B95" s="321" t="s">
        <v>823</v>
      </c>
      <c r="C95" s="926"/>
      <c r="D95" s="927"/>
      <c r="E95" s="930"/>
      <c r="F95" s="332" t="s">
        <v>83</v>
      </c>
      <c r="G95" s="313" t="s">
        <v>415</v>
      </c>
      <c r="H95" s="736">
        <v>1</v>
      </c>
      <c r="I95" s="737"/>
      <c r="J95" s="737"/>
      <c r="K95" s="339"/>
      <c r="L95" s="619">
        <v>12</v>
      </c>
      <c r="M95" s="316"/>
      <c r="N95" s="317">
        <v>100</v>
      </c>
      <c r="O95" s="168">
        <v>0</v>
      </c>
      <c r="P95" s="168">
        <v>0</v>
      </c>
      <c r="Q95" s="168">
        <v>0</v>
      </c>
      <c r="R95" s="282" t="s">
        <v>819</v>
      </c>
      <c r="S95" s="1035">
        <v>14165</v>
      </c>
      <c r="T95" s="1036"/>
      <c r="U95" s="318" t="s">
        <v>414</v>
      </c>
      <c r="V95" s="319" t="s">
        <v>414</v>
      </c>
      <c r="W95" s="318" t="s">
        <v>414</v>
      </c>
      <c r="X95" s="655">
        <v>14165</v>
      </c>
      <c r="Y95" s="340"/>
      <c r="Z95" s="321" t="s">
        <v>78</v>
      </c>
      <c r="AA95" s="330">
        <v>7</v>
      </c>
      <c r="AB95" s="331" t="s">
        <v>204</v>
      </c>
      <c r="AC95" s="323" t="s">
        <v>87</v>
      </c>
    </row>
    <row r="96" spans="1:30" ht="90" customHeight="1">
      <c r="A96" s="321">
        <v>1</v>
      </c>
      <c r="B96" s="321" t="s">
        <v>824</v>
      </c>
      <c r="C96" s="926"/>
      <c r="D96" s="927"/>
      <c r="E96" s="930"/>
      <c r="F96" s="332" t="s">
        <v>83</v>
      </c>
      <c r="G96" s="313" t="s">
        <v>415</v>
      </c>
      <c r="H96" s="736">
        <v>1</v>
      </c>
      <c r="I96" s="737"/>
      <c r="J96" s="737"/>
      <c r="K96" s="339"/>
      <c r="L96" s="619">
        <v>12</v>
      </c>
      <c r="M96" s="316"/>
      <c r="N96" s="317">
        <v>100</v>
      </c>
      <c r="O96" s="168">
        <v>0</v>
      </c>
      <c r="P96" s="168">
        <v>0</v>
      </c>
      <c r="Q96" s="168">
        <v>0</v>
      </c>
      <c r="R96" s="282" t="s">
        <v>819</v>
      </c>
      <c r="S96" s="837">
        <v>88360</v>
      </c>
      <c r="T96" s="838"/>
      <c r="U96" s="318" t="s">
        <v>414</v>
      </c>
      <c r="V96" s="319" t="s">
        <v>414</v>
      </c>
      <c r="W96" s="318" t="s">
        <v>414</v>
      </c>
      <c r="X96" s="655">
        <v>88360</v>
      </c>
      <c r="Y96" s="340"/>
      <c r="Z96" s="321" t="s">
        <v>78</v>
      </c>
      <c r="AA96" s="330">
        <v>7</v>
      </c>
      <c r="AB96" s="322" t="s">
        <v>204</v>
      </c>
      <c r="AC96" s="323" t="s">
        <v>87</v>
      </c>
    </row>
    <row r="97" spans="1:29" ht="82.5" customHeight="1">
      <c r="A97" s="321">
        <v>1</v>
      </c>
      <c r="B97" s="341" t="s">
        <v>85</v>
      </c>
      <c r="C97" s="926"/>
      <c r="D97" s="927"/>
      <c r="E97" s="930"/>
      <c r="F97" s="332" t="s">
        <v>83</v>
      </c>
      <c r="G97" s="313" t="s">
        <v>415</v>
      </c>
      <c r="H97" s="736">
        <v>1</v>
      </c>
      <c r="I97" s="737"/>
      <c r="J97" s="737"/>
      <c r="K97" s="339"/>
      <c r="L97" s="619">
        <v>6</v>
      </c>
      <c r="M97" s="342"/>
      <c r="N97" s="168">
        <v>0</v>
      </c>
      <c r="O97" s="317">
        <v>100</v>
      </c>
      <c r="P97" s="168">
        <v>0</v>
      </c>
      <c r="Q97" s="168">
        <v>0</v>
      </c>
      <c r="R97" s="282" t="s">
        <v>819</v>
      </c>
      <c r="S97" s="837"/>
      <c r="T97" s="838"/>
      <c r="U97" s="318" t="s">
        <v>885</v>
      </c>
      <c r="V97" s="319" t="s">
        <v>414</v>
      </c>
      <c r="W97" s="318" t="s">
        <v>414</v>
      </c>
      <c r="X97" s="655">
        <v>1021.25</v>
      </c>
      <c r="Y97" s="340"/>
      <c r="Z97" s="321" t="s">
        <v>78</v>
      </c>
      <c r="AA97" s="330">
        <v>7</v>
      </c>
      <c r="AB97" s="331" t="s">
        <v>204</v>
      </c>
      <c r="AC97" s="323" t="s">
        <v>87</v>
      </c>
    </row>
    <row r="98" spans="1:29" ht="80.25" customHeight="1">
      <c r="A98" s="343">
        <v>1</v>
      </c>
      <c r="B98" s="344" t="s">
        <v>86</v>
      </c>
      <c r="C98" s="926"/>
      <c r="D98" s="927"/>
      <c r="E98" s="930"/>
      <c r="F98" s="332" t="s">
        <v>83</v>
      </c>
      <c r="G98" s="313" t="s">
        <v>415</v>
      </c>
      <c r="H98" s="736">
        <v>1</v>
      </c>
      <c r="I98" s="737"/>
      <c r="J98" s="737"/>
      <c r="K98" s="339"/>
      <c r="L98" s="619">
        <v>6</v>
      </c>
      <c r="M98" s="342"/>
      <c r="N98" s="168">
        <v>0</v>
      </c>
      <c r="O98" s="317">
        <v>100</v>
      </c>
      <c r="P98" s="168">
        <v>0</v>
      </c>
      <c r="Q98" s="168">
        <v>0</v>
      </c>
      <c r="R98" s="282" t="s">
        <v>819</v>
      </c>
      <c r="S98" s="837"/>
      <c r="T98" s="838"/>
      <c r="U98" s="318" t="s">
        <v>884</v>
      </c>
      <c r="V98" s="319" t="s">
        <v>414</v>
      </c>
      <c r="W98" s="334" t="s">
        <v>414</v>
      </c>
      <c r="X98" s="656">
        <v>11320.15</v>
      </c>
      <c r="Y98" s="340"/>
      <c r="Z98" s="321" t="s">
        <v>78</v>
      </c>
      <c r="AA98" s="330">
        <v>7</v>
      </c>
      <c r="AB98" s="331" t="s">
        <v>204</v>
      </c>
      <c r="AC98" s="323" t="s">
        <v>87</v>
      </c>
    </row>
    <row r="99" spans="1:29" ht="76.5" customHeight="1">
      <c r="A99" s="343">
        <v>1</v>
      </c>
      <c r="B99" s="344" t="s">
        <v>825</v>
      </c>
      <c r="C99" s="926"/>
      <c r="D99" s="927"/>
      <c r="E99" s="930"/>
      <c r="F99" s="332" t="s">
        <v>83</v>
      </c>
      <c r="G99" s="313" t="s">
        <v>415</v>
      </c>
      <c r="H99" s="736">
        <v>1</v>
      </c>
      <c r="I99" s="737"/>
      <c r="J99" s="737"/>
      <c r="K99" s="339"/>
      <c r="L99" s="619">
        <v>3</v>
      </c>
      <c r="M99" s="342"/>
      <c r="N99" s="317">
        <v>100</v>
      </c>
      <c r="O99" s="168">
        <v>0</v>
      </c>
      <c r="P99" s="168">
        <v>0</v>
      </c>
      <c r="Q99" s="168">
        <v>0</v>
      </c>
      <c r="R99" s="282" t="s">
        <v>819</v>
      </c>
      <c r="S99" s="837">
        <v>5000</v>
      </c>
      <c r="T99" s="838"/>
      <c r="U99" s="318" t="s">
        <v>414</v>
      </c>
      <c r="V99" s="319" t="s">
        <v>414</v>
      </c>
      <c r="W99" s="334" t="s">
        <v>414</v>
      </c>
      <c r="X99" s="652">
        <v>5000</v>
      </c>
      <c r="Y99" s="335"/>
      <c r="Z99" s="321" t="s">
        <v>78</v>
      </c>
      <c r="AA99" s="330">
        <v>7</v>
      </c>
      <c r="AB99" s="331" t="s">
        <v>204</v>
      </c>
      <c r="AC99" s="323" t="s">
        <v>87</v>
      </c>
    </row>
    <row r="100" spans="1:29" ht="81" customHeight="1">
      <c r="A100" s="336">
        <v>1</v>
      </c>
      <c r="B100" s="345" t="s">
        <v>84</v>
      </c>
      <c r="C100" s="926"/>
      <c r="D100" s="927"/>
      <c r="E100" s="930"/>
      <c r="F100" s="332" t="s">
        <v>83</v>
      </c>
      <c r="G100" s="313" t="s">
        <v>415</v>
      </c>
      <c r="H100" s="736">
        <v>1</v>
      </c>
      <c r="I100" s="737"/>
      <c r="J100" s="737"/>
      <c r="K100" s="339"/>
      <c r="L100" s="619">
        <v>6</v>
      </c>
      <c r="M100" s="342"/>
      <c r="N100" s="168">
        <v>0</v>
      </c>
      <c r="O100" s="317">
        <v>100</v>
      </c>
      <c r="P100" s="168">
        <v>0</v>
      </c>
      <c r="Q100" s="168">
        <v>0</v>
      </c>
      <c r="R100" s="282" t="s">
        <v>819</v>
      </c>
      <c r="S100" s="837"/>
      <c r="T100" s="838"/>
      <c r="U100" s="318" t="s">
        <v>883</v>
      </c>
      <c r="V100" s="319" t="s">
        <v>414</v>
      </c>
      <c r="W100" s="318" t="s">
        <v>414</v>
      </c>
      <c r="X100" s="655">
        <v>4339.47</v>
      </c>
      <c r="Y100" s="346"/>
      <c r="Z100" s="321" t="s">
        <v>78</v>
      </c>
      <c r="AA100" s="330">
        <v>7</v>
      </c>
      <c r="AB100" s="331" t="s">
        <v>204</v>
      </c>
      <c r="AC100" s="323" t="s">
        <v>87</v>
      </c>
    </row>
    <row r="101" spans="1:29" ht="82.5" customHeight="1">
      <c r="A101" s="321">
        <v>1</v>
      </c>
      <c r="B101" s="347" t="s">
        <v>91</v>
      </c>
      <c r="C101" s="926"/>
      <c r="D101" s="927"/>
      <c r="E101" s="930"/>
      <c r="F101" s="332" t="s">
        <v>83</v>
      </c>
      <c r="G101" s="313" t="s">
        <v>415</v>
      </c>
      <c r="H101" s="736">
        <v>1</v>
      </c>
      <c r="I101" s="737"/>
      <c r="J101" s="737"/>
      <c r="K101" s="339"/>
      <c r="L101" s="619">
        <v>3</v>
      </c>
      <c r="M101" s="342"/>
      <c r="N101" s="317">
        <v>100</v>
      </c>
      <c r="O101" s="168">
        <v>0</v>
      </c>
      <c r="P101" s="168">
        <v>0</v>
      </c>
      <c r="Q101" s="168">
        <v>0</v>
      </c>
      <c r="R101" s="282" t="s">
        <v>819</v>
      </c>
      <c r="S101" s="837">
        <v>393.4</v>
      </c>
      <c r="T101" s="838"/>
      <c r="U101" s="318" t="s">
        <v>414</v>
      </c>
      <c r="V101" s="319" t="s">
        <v>414</v>
      </c>
      <c r="W101" s="348" t="s">
        <v>414</v>
      </c>
      <c r="X101" s="657">
        <v>393.4</v>
      </c>
      <c r="Y101" s="349"/>
      <c r="Z101" s="321" t="s">
        <v>78</v>
      </c>
      <c r="AA101" s="330">
        <v>7</v>
      </c>
      <c r="AB101" s="322" t="s">
        <v>204</v>
      </c>
      <c r="AC101" s="323" t="s">
        <v>87</v>
      </c>
    </row>
    <row r="102" spans="1:29" ht="138" customHeight="1">
      <c r="A102" s="321">
        <v>1</v>
      </c>
      <c r="B102" s="259" t="s">
        <v>89</v>
      </c>
      <c r="C102" s="926"/>
      <c r="D102" s="927"/>
      <c r="E102" s="930"/>
      <c r="F102" s="332" t="s">
        <v>826</v>
      </c>
      <c r="G102" s="313" t="s">
        <v>415</v>
      </c>
      <c r="H102" s="736">
        <v>1</v>
      </c>
      <c r="I102" s="737"/>
      <c r="J102" s="738"/>
      <c r="K102" s="350"/>
      <c r="L102" s="619">
        <v>3</v>
      </c>
      <c r="M102" s="342"/>
      <c r="N102" s="351">
        <v>25</v>
      </c>
      <c r="O102" s="351">
        <v>25</v>
      </c>
      <c r="P102" s="351">
        <v>25</v>
      </c>
      <c r="Q102" s="317">
        <v>25</v>
      </c>
      <c r="R102" s="282" t="s">
        <v>819</v>
      </c>
      <c r="S102" s="837">
        <v>0</v>
      </c>
      <c r="T102" s="838"/>
      <c r="U102" s="318" t="s">
        <v>414</v>
      </c>
      <c r="V102" s="319" t="s">
        <v>414</v>
      </c>
      <c r="W102" s="327" t="s">
        <v>414</v>
      </c>
      <c r="X102" s="654"/>
      <c r="Y102" s="173"/>
      <c r="Z102" s="321" t="s">
        <v>78</v>
      </c>
      <c r="AA102" s="331">
        <v>7</v>
      </c>
      <c r="AB102" s="331" t="s">
        <v>204</v>
      </c>
      <c r="AC102" s="323" t="s">
        <v>87</v>
      </c>
    </row>
    <row r="103" spans="1:29" ht="60" customHeight="1">
      <c r="A103" s="336">
        <v>1</v>
      </c>
      <c r="B103" s="352" t="s">
        <v>90</v>
      </c>
      <c r="C103" s="926"/>
      <c r="D103" s="927"/>
      <c r="E103" s="930"/>
      <c r="F103" s="332" t="s">
        <v>827</v>
      </c>
      <c r="G103" s="313" t="s">
        <v>415</v>
      </c>
      <c r="H103" s="736">
        <v>1</v>
      </c>
      <c r="I103" s="737"/>
      <c r="J103" s="738"/>
      <c r="K103" s="350"/>
      <c r="L103" s="619">
        <v>3</v>
      </c>
      <c r="M103" s="342"/>
      <c r="N103" s="351">
        <v>25</v>
      </c>
      <c r="O103" s="351">
        <v>25</v>
      </c>
      <c r="P103" s="351">
        <v>25</v>
      </c>
      <c r="Q103" s="317">
        <v>25</v>
      </c>
      <c r="R103" s="282" t="s">
        <v>819</v>
      </c>
      <c r="S103" s="839">
        <v>0</v>
      </c>
      <c r="T103" s="840"/>
      <c r="U103" s="318" t="s">
        <v>414</v>
      </c>
      <c r="V103" s="319" t="s">
        <v>414</v>
      </c>
      <c r="W103" s="327" t="s">
        <v>414</v>
      </c>
      <c r="X103" s="654"/>
      <c r="Y103" s="173"/>
      <c r="Z103" s="321" t="s">
        <v>78</v>
      </c>
      <c r="AA103" s="331">
        <v>7</v>
      </c>
      <c r="AB103" s="322" t="s">
        <v>204</v>
      </c>
      <c r="AC103" s="323" t="s">
        <v>87</v>
      </c>
    </row>
    <row r="104" spans="1:29" ht="117" customHeight="1" thickBot="1">
      <c r="A104" s="323">
        <v>1</v>
      </c>
      <c r="B104" s="311" t="s">
        <v>828</v>
      </c>
      <c r="C104" s="928"/>
      <c r="D104" s="929"/>
      <c r="E104" s="809"/>
      <c r="F104" s="332" t="s">
        <v>88</v>
      </c>
      <c r="G104" s="313" t="s">
        <v>415</v>
      </c>
      <c r="H104" s="933">
        <v>1</v>
      </c>
      <c r="I104" s="934"/>
      <c r="J104" s="935"/>
      <c r="K104" s="350"/>
      <c r="L104" s="619">
        <v>3</v>
      </c>
      <c r="M104" s="342"/>
      <c r="N104" s="168">
        <v>0</v>
      </c>
      <c r="O104" s="351">
        <v>25</v>
      </c>
      <c r="P104" s="168">
        <v>0</v>
      </c>
      <c r="Q104" s="317">
        <v>25</v>
      </c>
      <c r="R104" s="282" t="s">
        <v>819</v>
      </c>
      <c r="S104" s="931">
        <v>0</v>
      </c>
      <c r="T104" s="932"/>
      <c r="U104" s="353" t="s">
        <v>414</v>
      </c>
      <c r="V104" s="319" t="s">
        <v>414</v>
      </c>
      <c r="W104" s="354" t="s">
        <v>414</v>
      </c>
      <c r="X104" s="654"/>
      <c r="Y104" s="173"/>
      <c r="Z104" s="321" t="s">
        <v>78</v>
      </c>
      <c r="AA104" s="267">
        <v>7</v>
      </c>
      <c r="AB104" s="291" t="s">
        <v>204</v>
      </c>
      <c r="AC104" s="355" t="s">
        <v>87</v>
      </c>
    </row>
    <row r="105" spans="1:29" ht="13.5" customHeight="1">
      <c r="A105" s="537"/>
      <c r="B105" s="259"/>
      <c r="C105" s="546"/>
      <c r="D105" s="576"/>
      <c r="E105" s="546"/>
      <c r="F105" s="312"/>
      <c r="G105" s="547"/>
      <c r="H105" s="574"/>
      <c r="I105" s="548"/>
      <c r="J105" s="573"/>
      <c r="K105" s="548"/>
      <c r="L105" s="620"/>
      <c r="M105" s="549"/>
      <c r="N105" s="728" t="s">
        <v>767</v>
      </c>
      <c r="O105" s="729"/>
      <c r="P105" s="729"/>
      <c r="Q105" s="729"/>
      <c r="R105" s="729"/>
      <c r="S105" s="729"/>
      <c r="T105" s="729"/>
      <c r="U105" s="729"/>
      <c r="V105" s="729"/>
      <c r="W105" s="729"/>
      <c r="X105" s="729"/>
      <c r="Y105" s="550"/>
      <c r="Z105" s="345"/>
      <c r="AA105" s="575"/>
      <c r="AB105" s="536"/>
      <c r="AC105" s="355"/>
    </row>
    <row r="106" spans="1:29" ht="15" customHeight="1" thickBot="1">
      <c r="A106" s="785" t="s">
        <v>452</v>
      </c>
      <c r="B106" s="786"/>
      <c r="C106" s="786"/>
      <c r="D106" s="786"/>
      <c r="E106" s="786"/>
      <c r="F106" s="786"/>
      <c r="G106" s="786"/>
      <c r="H106" s="786"/>
      <c r="I106" s="786"/>
      <c r="J106" s="786"/>
      <c r="K106" s="786"/>
      <c r="L106" s="786"/>
      <c r="M106" s="786"/>
      <c r="N106" s="786"/>
      <c r="O106" s="786"/>
      <c r="P106" s="786"/>
      <c r="Q106" s="786"/>
      <c r="R106" s="786"/>
      <c r="S106" s="786"/>
      <c r="T106" s="786"/>
      <c r="U106" s="786"/>
      <c r="V106" s="786"/>
      <c r="W106" s="786"/>
      <c r="X106" s="786"/>
      <c r="Y106" s="786"/>
      <c r="Z106" s="786"/>
      <c r="AA106" s="786"/>
      <c r="AB106" s="786"/>
      <c r="AC106" s="787"/>
    </row>
    <row r="107" spans="1:29" ht="13.5" customHeight="1" thickBot="1">
      <c r="A107" s="954" t="s">
        <v>69</v>
      </c>
      <c r="B107" s="968" t="s">
        <v>76</v>
      </c>
      <c r="C107" s="964" t="s">
        <v>70</v>
      </c>
      <c r="D107" s="965"/>
      <c r="E107" s="962" t="s">
        <v>71</v>
      </c>
      <c r="F107" s="808" t="s">
        <v>137</v>
      </c>
      <c r="G107" s="808" t="s">
        <v>138</v>
      </c>
      <c r="H107" s="814" t="s">
        <v>72</v>
      </c>
      <c r="I107" s="815"/>
      <c r="J107" s="815"/>
      <c r="K107" s="816"/>
      <c r="L107" s="855" t="s">
        <v>92</v>
      </c>
      <c r="M107" s="269"/>
      <c r="N107" s="814" t="s">
        <v>73</v>
      </c>
      <c r="O107" s="815"/>
      <c r="P107" s="815"/>
      <c r="Q107" s="815"/>
      <c r="R107" s="816"/>
      <c r="S107" s="817" t="s">
        <v>74</v>
      </c>
      <c r="T107" s="818"/>
      <c r="U107" s="818"/>
      <c r="V107" s="819"/>
      <c r="W107" s="356"/>
      <c r="X107" s="796" t="s">
        <v>148</v>
      </c>
      <c r="Y107" s="804" t="s">
        <v>94</v>
      </c>
      <c r="Z107" s="796" t="s">
        <v>75</v>
      </c>
      <c r="AA107" s="804" t="s">
        <v>94</v>
      </c>
      <c r="AB107" s="808" t="s">
        <v>95</v>
      </c>
      <c r="AC107" s="796" t="s">
        <v>96</v>
      </c>
    </row>
    <row r="108" spans="1:29" ht="50.25" customHeight="1" thickBot="1">
      <c r="A108" s="955"/>
      <c r="B108" s="969"/>
      <c r="C108" s="966"/>
      <c r="D108" s="967"/>
      <c r="E108" s="963"/>
      <c r="F108" s="809"/>
      <c r="G108" s="809"/>
      <c r="H108" s="852"/>
      <c r="I108" s="853"/>
      <c r="J108" s="853"/>
      <c r="K108" s="854"/>
      <c r="L108" s="856"/>
      <c r="M108" s="270"/>
      <c r="N108" s="271" t="s">
        <v>140</v>
      </c>
      <c r="O108" s="271" t="s">
        <v>141</v>
      </c>
      <c r="P108" s="271" t="s">
        <v>142</v>
      </c>
      <c r="Q108" s="271" t="s">
        <v>143</v>
      </c>
      <c r="R108" s="269" t="s">
        <v>93</v>
      </c>
      <c r="S108" s="908" t="s">
        <v>144</v>
      </c>
      <c r="T108" s="909"/>
      <c r="U108" s="272" t="s">
        <v>145</v>
      </c>
      <c r="V108" s="273" t="s">
        <v>146</v>
      </c>
      <c r="W108" s="357" t="s">
        <v>412</v>
      </c>
      <c r="X108" s="859"/>
      <c r="Y108" s="809"/>
      <c r="Z108" s="859"/>
      <c r="AA108" s="805"/>
      <c r="AB108" s="805"/>
      <c r="AC108" s="859"/>
    </row>
    <row r="109" spans="1:29" ht="79.5" customHeight="1" thickBot="1">
      <c r="A109" s="358">
        <v>1</v>
      </c>
      <c r="B109" s="951" t="s">
        <v>416</v>
      </c>
      <c r="C109" s="960" t="s">
        <v>829</v>
      </c>
      <c r="D109" s="961"/>
      <c r="E109" s="359" t="s">
        <v>400</v>
      </c>
      <c r="F109" s="360"/>
      <c r="G109" s="361"/>
      <c r="H109" s="885" t="s">
        <v>97</v>
      </c>
      <c r="I109" s="886"/>
      <c r="J109" s="886"/>
      <c r="K109" s="887"/>
      <c r="L109" s="605">
        <v>12</v>
      </c>
      <c r="M109" s="362"/>
      <c r="N109" s="363">
        <v>0.25</v>
      </c>
      <c r="O109" s="363">
        <v>0.25</v>
      </c>
      <c r="P109" s="168">
        <v>0</v>
      </c>
      <c r="Q109" s="168">
        <v>0</v>
      </c>
      <c r="R109" s="364" t="s">
        <v>98</v>
      </c>
      <c r="S109" s="365">
        <v>101.88</v>
      </c>
      <c r="T109" s="365"/>
      <c r="U109" s="365">
        <v>101.88</v>
      </c>
      <c r="V109" s="366"/>
      <c r="W109" s="367"/>
      <c r="X109" s="661">
        <v>203.75</v>
      </c>
      <c r="Y109" s="368"/>
      <c r="Z109" s="369" t="s">
        <v>99</v>
      </c>
      <c r="AA109" s="370"/>
      <c r="AB109" s="371"/>
      <c r="AC109" s="372" t="s">
        <v>100</v>
      </c>
    </row>
    <row r="110" spans="1:29" ht="86.25" customHeight="1" thickBot="1">
      <c r="A110" s="373">
        <v>1</v>
      </c>
      <c r="B110" s="952"/>
      <c r="C110" s="926"/>
      <c r="D110" s="927"/>
      <c r="E110" s="271" t="s">
        <v>401</v>
      </c>
      <c r="F110" s="374"/>
      <c r="G110" s="345"/>
      <c r="H110" s="875" t="s">
        <v>101</v>
      </c>
      <c r="I110" s="876"/>
      <c r="J110" s="876"/>
      <c r="K110" s="877"/>
      <c r="L110" s="605">
        <v>12</v>
      </c>
      <c r="M110" s="362"/>
      <c r="N110" s="363">
        <v>0.25</v>
      </c>
      <c r="O110" s="363">
        <v>0.25</v>
      </c>
      <c r="P110" s="363">
        <v>0.25</v>
      </c>
      <c r="Q110" s="363">
        <v>0.25</v>
      </c>
      <c r="R110" s="364" t="s">
        <v>98</v>
      </c>
      <c r="S110" s="375"/>
      <c r="T110" s="375"/>
      <c r="U110" s="375"/>
      <c r="V110" s="376"/>
      <c r="W110" s="367"/>
      <c r="X110" s="661"/>
      <c r="Y110" s="368"/>
      <c r="Z110" s="369" t="s">
        <v>99</v>
      </c>
      <c r="AA110" s="377"/>
      <c r="AB110" s="378"/>
      <c r="AC110" s="372" t="s">
        <v>100</v>
      </c>
    </row>
    <row r="111" spans="1:29" ht="51.75" customHeight="1" thickBot="1">
      <c r="A111" s="379">
        <v>1</v>
      </c>
      <c r="B111" s="952"/>
      <c r="C111" s="926"/>
      <c r="D111" s="927"/>
      <c r="E111" s="271" t="s">
        <v>402</v>
      </c>
      <c r="F111" s="374"/>
      <c r="G111" s="321"/>
      <c r="H111" s="875" t="s">
        <v>102</v>
      </c>
      <c r="I111" s="876"/>
      <c r="J111" s="876"/>
      <c r="K111" s="877"/>
      <c r="L111" s="605">
        <v>12</v>
      </c>
      <c r="M111" s="362"/>
      <c r="N111" s="363">
        <v>0.25</v>
      </c>
      <c r="O111" s="363">
        <v>0.25</v>
      </c>
      <c r="P111" s="363">
        <v>0.25</v>
      </c>
      <c r="Q111" s="363">
        <v>0.25</v>
      </c>
      <c r="R111" s="364" t="s">
        <v>98</v>
      </c>
      <c r="S111" s="380"/>
      <c r="T111" s="380"/>
      <c r="U111" s="380"/>
      <c r="V111" s="381"/>
      <c r="W111" s="367"/>
      <c r="X111" s="661"/>
      <c r="Y111" s="382"/>
      <c r="Z111" s="369" t="s">
        <v>99</v>
      </c>
      <c r="AA111" s="383"/>
      <c r="AB111" s="384"/>
      <c r="AC111" s="372" t="s">
        <v>100</v>
      </c>
    </row>
    <row r="112" spans="1:29" ht="108" customHeight="1" thickBot="1">
      <c r="A112" s="373">
        <v>1</v>
      </c>
      <c r="B112" s="952"/>
      <c r="C112" s="926"/>
      <c r="D112" s="927"/>
      <c r="E112" s="385" t="s">
        <v>403</v>
      </c>
      <c r="F112" s="386"/>
      <c r="G112" s="321"/>
      <c r="H112" s="875" t="s">
        <v>103</v>
      </c>
      <c r="I112" s="876"/>
      <c r="J112" s="876"/>
      <c r="K112" s="877"/>
      <c r="L112" s="605">
        <v>12</v>
      </c>
      <c r="M112" s="362"/>
      <c r="N112" s="363">
        <v>0.25</v>
      </c>
      <c r="O112" s="363">
        <v>0.25</v>
      </c>
      <c r="P112" s="363">
        <v>0.25</v>
      </c>
      <c r="Q112" s="363">
        <v>0.25</v>
      </c>
      <c r="R112" s="364" t="s">
        <v>98</v>
      </c>
      <c r="S112" s="380"/>
      <c r="T112" s="380"/>
      <c r="U112" s="380"/>
      <c r="V112" s="380"/>
      <c r="W112" s="367"/>
      <c r="X112" s="661"/>
      <c r="Y112" s="382"/>
      <c r="Z112" s="369" t="s">
        <v>99</v>
      </c>
      <c r="AA112" s="383"/>
      <c r="AB112" s="384"/>
      <c r="AC112" s="372" t="s">
        <v>100</v>
      </c>
    </row>
    <row r="113" spans="1:29" ht="111" customHeight="1" thickBot="1">
      <c r="A113" s="387">
        <v>1</v>
      </c>
      <c r="B113" s="953"/>
      <c r="C113" s="928"/>
      <c r="D113" s="929"/>
      <c r="E113" s="385" t="s">
        <v>404</v>
      </c>
      <c r="F113" s="374"/>
      <c r="G113" s="321"/>
      <c r="H113" s="875" t="s">
        <v>103</v>
      </c>
      <c r="I113" s="876"/>
      <c r="J113" s="876"/>
      <c r="K113" s="877"/>
      <c r="L113" s="621">
        <v>12</v>
      </c>
      <c r="M113" s="361"/>
      <c r="N113" s="363">
        <v>0.25</v>
      </c>
      <c r="O113" s="363">
        <v>0.25</v>
      </c>
      <c r="P113" s="363">
        <v>0.25</v>
      </c>
      <c r="Q113" s="363">
        <v>0.25</v>
      </c>
      <c r="R113" s="364" t="s">
        <v>98</v>
      </c>
      <c r="S113" s="388"/>
      <c r="T113" s="388"/>
      <c r="U113" s="388"/>
      <c r="V113" s="389"/>
      <c r="W113" s="367"/>
      <c r="X113" s="661"/>
      <c r="Y113" s="390"/>
      <c r="Z113" s="369" t="s">
        <v>99</v>
      </c>
      <c r="AA113" s="383"/>
      <c r="AB113" s="384"/>
      <c r="AC113" s="372" t="s">
        <v>100</v>
      </c>
    </row>
    <row r="114" spans="1:29" ht="90" customHeight="1" thickBot="1">
      <c r="A114" s="358">
        <v>2</v>
      </c>
      <c r="B114" s="951" t="s">
        <v>104</v>
      </c>
      <c r="C114" s="814" t="s">
        <v>104</v>
      </c>
      <c r="D114" s="816"/>
      <c r="E114" s="309" t="s">
        <v>405</v>
      </c>
      <c r="F114" s="374"/>
      <c r="G114" s="345"/>
      <c r="H114" s="875" t="s">
        <v>105</v>
      </c>
      <c r="I114" s="876"/>
      <c r="J114" s="876"/>
      <c r="K114" s="877"/>
      <c r="L114" s="606">
        <v>12</v>
      </c>
      <c r="M114" s="342"/>
      <c r="N114" s="363">
        <v>0.25</v>
      </c>
      <c r="O114" s="363">
        <v>0.25</v>
      </c>
      <c r="P114" s="363">
        <v>0.25</v>
      </c>
      <c r="Q114" s="363">
        <v>0.25</v>
      </c>
      <c r="R114" s="364" t="s">
        <v>106</v>
      </c>
      <c r="S114" s="391">
        <v>1875</v>
      </c>
      <c r="T114" s="391"/>
      <c r="U114" s="406">
        <v>1875</v>
      </c>
      <c r="V114" s="392">
        <v>1875</v>
      </c>
      <c r="W114" s="367">
        <v>1875</v>
      </c>
      <c r="X114" s="661">
        <v>7500</v>
      </c>
      <c r="Y114" s="390"/>
      <c r="Z114" s="369" t="s">
        <v>107</v>
      </c>
      <c r="AA114" s="383"/>
      <c r="AB114" s="384"/>
      <c r="AC114" s="372" t="s">
        <v>108</v>
      </c>
    </row>
    <row r="115" spans="1:29" ht="102" customHeight="1" thickBot="1">
      <c r="A115" s="393">
        <v>2</v>
      </c>
      <c r="B115" s="952"/>
      <c r="C115" s="956"/>
      <c r="D115" s="957"/>
      <c r="E115" s="355" t="s">
        <v>406</v>
      </c>
      <c r="F115" s="374"/>
      <c r="G115" s="321"/>
      <c r="H115" s="875" t="s">
        <v>105</v>
      </c>
      <c r="I115" s="876"/>
      <c r="J115" s="876"/>
      <c r="K115" s="877"/>
      <c r="L115" s="622">
        <v>12</v>
      </c>
      <c r="M115" s="394"/>
      <c r="N115" s="363">
        <v>0.25</v>
      </c>
      <c r="O115" s="363">
        <v>0.25</v>
      </c>
      <c r="P115" s="363">
        <v>0.25</v>
      </c>
      <c r="Q115" s="363">
        <v>0.25</v>
      </c>
      <c r="R115" s="364" t="s">
        <v>106</v>
      </c>
      <c r="S115" s="367">
        <v>2383.44</v>
      </c>
      <c r="T115" s="395"/>
      <c r="U115" s="367">
        <v>2383.44</v>
      </c>
      <c r="V115" s="367">
        <v>2383.44</v>
      </c>
      <c r="W115" s="367">
        <v>2383.44</v>
      </c>
      <c r="X115" s="661">
        <v>9533.7800000000007</v>
      </c>
      <c r="Y115" s="397"/>
      <c r="Z115" s="369" t="s">
        <v>107</v>
      </c>
      <c r="AA115" s="398"/>
      <c r="AB115" s="384"/>
      <c r="AC115" s="372" t="s">
        <v>108</v>
      </c>
    </row>
    <row r="116" spans="1:29" ht="58.5" customHeight="1" thickBot="1">
      <c r="A116" s="399">
        <v>2</v>
      </c>
      <c r="B116" s="952"/>
      <c r="C116" s="852"/>
      <c r="D116" s="854"/>
      <c r="E116" s="385" t="s">
        <v>407</v>
      </c>
      <c r="F116" s="400"/>
      <c r="G116" s="401"/>
      <c r="H116" s="882" t="s">
        <v>105</v>
      </c>
      <c r="I116" s="883"/>
      <c r="J116" s="883"/>
      <c r="K116" s="884"/>
      <c r="L116" s="605">
        <v>12</v>
      </c>
      <c r="M116" s="362"/>
      <c r="N116" s="363">
        <v>0.25</v>
      </c>
      <c r="O116" s="168">
        <v>0</v>
      </c>
      <c r="P116" s="168">
        <v>0</v>
      </c>
      <c r="Q116" s="168">
        <v>0</v>
      </c>
      <c r="R116" s="364" t="s">
        <v>106</v>
      </c>
      <c r="S116" s="402">
        <v>260</v>
      </c>
      <c r="T116" s="402"/>
      <c r="U116" s="402"/>
      <c r="V116" s="403"/>
      <c r="W116" s="367"/>
      <c r="X116" s="661">
        <v>260</v>
      </c>
      <c r="Y116" s="397"/>
      <c r="Z116" s="369" t="s">
        <v>107</v>
      </c>
      <c r="AA116" s="377"/>
      <c r="AB116" s="384"/>
      <c r="AC116" s="372" t="s">
        <v>108</v>
      </c>
    </row>
    <row r="117" spans="1:29" ht="128.25" customHeight="1" thickBot="1">
      <c r="A117" s="958">
        <v>2</v>
      </c>
      <c r="B117" s="953"/>
      <c r="C117" s="814" t="s">
        <v>109</v>
      </c>
      <c r="D117" s="816"/>
      <c r="E117" s="309" t="s">
        <v>408</v>
      </c>
      <c r="F117" s="360"/>
      <c r="G117" s="404"/>
      <c r="H117" s="902" t="s">
        <v>110</v>
      </c>
      <c r="I117" s="902"/>
      <c r="J117" s="902"/>
      <c r="K117" s="903"/>
      <c r="L117" s="605">
        <v>12</v>
      </c>
      <c r="M117" s="362"/>
      <c r="N117" s="363">
        <v>0.25</v>
      </c>
      <c r="O117" s="363">
        <v>0.25</v>
      </c>
      <c r="P117" s="363">
        <v>0.25</v>
      </c>
      <c r="Q117" s="363">
        <v>0.25</v>
      </c>
      <c r="R117" s="364" t="s">
        <v>106</v>
      </c>
      <c r="S117" s="405">
        <v>0</v>
      </c>
      <c r="T117" s="405"/>
      <c r="U117" s="405"/>
      <c r="V117" s="406"/>
      <c r="W117" s="367"/>
      <c r="X117" s="661"/>
      <c r="Y117" s="390"/>
      <c r="Z117" s="369" t="s">
        <v>99</v>
      </c>
      <c r="AA117" s="383"/>
      <c r="AB117" s="384"/>
      <c r="AC117" s="372" t="s">
        <v>100</v>
      </c>
    </row>
    <row r="118" spans="1:29" ht="129.75" customHeight="1" thickBot="1">
      <c r="A118" s="959"/>
      <c r="B118" s="951" t="s">
        <v>109</v>
      </c>
      <c r="C118" s="852"/>
      <c r="D118" s="854"/>
      <c r="E118" s="355" t="s">
        <v>409</v>
      </c>
      <c r="F118" s="400"/>
      <c r="G118" s="401"/>
      <c r="H118" s="882" t="s">
        <v>111</v>
      </c>
      <c r="I118" s="883"/>
      <c r="J118" s="883"/>
      <c r="K118" s="884"/>
      <c r="L118" s="605">
        <v>12</v>
      </c>
      <c r="M118" s="362"/>
      <c r="N118" s="363">
        <v>0.25</v>
      </c>
      <c r="O118" s="363">
        <v>0.25</v>
      </c>
      <c r="P118" s="363">
        <v>0.25</v>
      </c>
      <c r="Q118" s="363">
        <v>0.25</v>
      </c>
      <c r="R118" s="364" t="s">
        <v>106</v>
      </c>
      <c r="S118" s="402"/>
      <c r="T118" s="402"/>
      <c r="U118" s="402"/>
      <c r="V118" s="407"/>
      <c r="W118" s="367"/>
      <c r="X118" s="661"/>
      <c r="Y118" s="390"/>
      <c r="Z118" s="369" t="s">
        <v>99</v>
      </c>
      <c r="AA118" s="383"/>
      <c r="AB118" s="384"/>
      <c r="AC118" s="372" t="s">
        <v>100</v>
      </c>
    </row>
    <row r="119" spans="1:29" ht="129.75" customHeight="1" thickBot="1">
      <c r="A119" s="408">
        <v>2</v>
      </c>
      <c r="B119" s="953"/>
      <c r="C119" s="878" t="s">
        <v>112</v>
      </c>
      <c r="D119" s="879"/>
      <c r="E119" s="273" t="s">
        <v>410</v>
      </c>
      <c r="F119" s="409"/>
      <c r="G119" s="372"/>
      <c r="H119" s="905" t="s">
        <v>113</v>
      </c>
      <c r="I119" s="906"/>
      <c r="J119" s="906"/>
      <c r="K119" s="907"/>
      <c r="L119" s="605">
        <v>12</v>
      </c>
      <c r="M119" s="362"/>
      <c r="N119" s="363">
        <v>0.25</v>
      </c>
      <c r="O119" s="363">
        <v>0.25</v>
      </c>
      <c r="P119" s="168">
        <v>0</v>
      </c>
      <c r="Q119" s="168">
        <v>0</v>
      </c>
      <c r="R119" s="364" t="s">
        <v>114</v>
      </c>
      <c r="S119" s="410">
        <v>362.63</v>
      </c>
      <c r="T119" s="410"/>
      <c r="U119" s="410">
        <v>362.63</v>
      </c>
      <c r="V119" s="407"/>
      <c r="W119" s="367"/>
      <c r="X119" s="661">
        <v>725.25</v>
      </c>
      <c r="Y119" s="390"/>
      <c r="Z119" s="369" t="s">
        <v>99</v>
      </c>
      <c r="AA119" s="383"/>
      <c r="AB119" s="384"/>
      <c r="AC119" s="372" t="s">
        <v>100</v>
      </c>
    </row>
    <row r="120" spans="1:29" ht="137.25" customHeight="1" thickBot="1">
      <c r="A120" s="411">
        <v>1</v>
      </c>
      <c r="B120" s="796" t="s">
        <v>112</v>
      </c>
      <c r="C120" s="880" t="s">
        <v>115</v>
      </c>
      <c r="D120" s="881"/>
      <c r="E120" s="412" t="s">
        <v>411</v>
      </c>
      <c r="F120" s="413"/>
      <c r="G120" s="414"/>
      <c r="H120" s="904" t="s">
        <v>116</v>
      </c>
      <c r="I120" s="902"/>
      <c r="J120" s="902"/>
      <c r="K120" s="903"/>
      <c r="L120" s="605">
        <v>12</v>
      </c>
      <c r="M120" s="362"/>
      <c r="N120" s="363">
        <v>0.25</v>
      </c>
      <c r="O120" s="363">
        <v>0.25</v>
      </c>
      <c r="P120" s="363">
        <v>0.25</v>
      </c>
      <c r="Q120" s="363">
        <v>0.25</v>
      </c>
      <c r="R120" s="364" t="s">
        <v>98</v>
      </c>
      <c r="S120" s="415">
        <v>0</v>
      </c>
      <c r="T120" s="415"/>
      <c r="U120" s="415"/>
      <c r="V120" s="406"/>
      <c r="W120" s="367"/>
      <c r="X120" s="661"/>
      <c r="Y120" s="382"/>
      <c r="Z120" s="369" t="s">
        <v>117</v>
      </c>
      <c r="AA120" s="398"/>
      <c r="AB120" s="384"/>
      <c r="AC120" s="372" t="s">
        <v>118</v>
      </c>
    </row>
    <row r="121" spans="1:29" ht="119.25" customHeight="1" thickBot="1">
      <c r="A121" s="416">
        <v>1</v>
      </c>
      <c r="B121" s="797"/>
      <c r="C121" s="817" t="s">
        <v>119</v>
      </c>
      <c r="D121" s="819"/>
      <c r="E121" s="345" t="s">
        <v>120</v>
      </c>
      <c r="F121" s="386"/>
      <c r="G121" s="342"/>
      <c r="H121" s="875" t="s">
        <v>121</v>
      </c>
      <c r="I121" s="876"/>
      <c r="J121" s="876"/>
      <c r="K121" s="877"/>
      <c r="L121" s="605">
        <v>12</v>
      </c>
      <c r="M121" s="362"/>
      <c r="N121" s="363">
        <v>0.25</v>
      </c>
      <c r="O121" s="363">
        <v>0.25</v>
      </c>
      <c r="P121" s="363">
        <v>0.25</v>
      </c>
      <c r="Q121" s="363">
        <v>0.25</v>
      </c>
      <c r="R121" s="364" t="s">
        <v>122</v>
      </c>
      <c r="S121" s="417">
        <v>0</v>
      </c>
      <c r="T121" s="417"/>
      <c r="U121" s="417"/>
      <c r="V121" s="396"/>
      <c r="W121" s="367"/>
      <c r="X121" s="661"/>
      <c r="Y121" s="418"/>
      <c r="Z121" s="372" t="s">
        <v>117</v>
      </c>
      <c r="AA121" s="378"/>
      <c r="AB121" s="383"/>
      <c r="AC121" s="372" t="s">
        <v>118</v>
      </c>
    </row>
    <row r="122" spans="1:29" ht="94.5" customHeight="1" thickBot="1">
      <c r="A122" s="419">
        <v>1</v>
      </c>
      <c r="B122" s="836" t="s">
        <v>417</v>
      </c>
      <c r="C122" s="817" t="s">
        <v>123</v>
      </c>
      <c r="D122" s="819"/>
      <c r="E122" s="345" t="s">
        <v>124</v>
      </c>
      <c r="F122" s="374"/>
      <c r="G122" s="345"/>
      <c r="H122" s="875" t="s">
        <v>125</v>
      </c>
      <c r="I122" s="876"/>
      <c r="J122" s="876"/>
      <c r="K122" s="877"/>
      <c r="L122" s="605">
        <v>12</v>
      </c>
      <c r="M122" s="362"/>
      <c r="N122" s="363">
        <v>0.25</v>
      </c>
      <c r="O122" s="363">
        <v>0.25</v>
      </c>
      <c r="P122" s="363">
        <v>0.25</v>
      </c>
      <c r="Q122" s="363">
        <v>0.25</v>
      </c>
      <c r="R122" s="364" t="s">
        <v>122</v>
      </c>
      <c r="S122" s="417">
        <v>0</v>
      </c>
      <c r="T122" s="417"/>
      <c r="U122" s="417"/>
      <c r="V122" s="396"/>
      <c r="W122" s="367"/>
      <c r="X122" s="661"/>
      <c r="Y122" s="418"/>
      <c r="Z122" s="372" t="s">
        <v>117</v>
      </c>
      <c r="AA122" s="420"/>
      <c r="AB122" s="398"/>
      <c r="AC122" s="369" t="s">
        <v>118</v>
      </c>
    </row>
    <row r="123" spans="1:29" ht="90" customHeight="1" thickBot="1">
      <c r="A123" s="416">
        <v>1</v>
      </c>
      <c r="B123" s="859"/>
      <c r="C123" s="817" t="s">
        <v>126</v>
      </c>
      <c r="D123" s="819"/>
      <c r="E123" s="345" t="s">
        <v>127</v>
      </c>
      <c r="F123" s="386"/>
      <c r="G123" s="321"/>
      <c r="H123" s="875" t="s">
        <v>128</v>
      </c>
      <c r="I123" s="876"/>
      <c r="J123" s="876"/>
      <c r="K123" s="877"/>
      <c r="L123" s="621">
        <v>12</v>
      </c>
      <c r="M123" s="361"/>
      <c r="N123" s="363">
        <v>0.25</v>
      </c>
      <c r="O123" s="363">
        <v>0.25</v>
      </c>
      <c r="P123" s="363">
        <v>0.25</v>
      </c>
      <c r="Q123" s="363">
        <v>0.25</v>
      </c>
      <c r="R123" s="421" t="s">
        <v>122</v>
      </c>
      <c r="S123" s="422">
        <v>0</v>
      </c>
      <c r="T123" s="422"/>
      <c r="U123" s="422"/>
      <c r="V123" s="396"/>
      <c r="W123" s="423"/>
      <c r="X123" s="662"/>
      <c r="Y123" s="382"/>
      <c r="Z123" s="414" t="s">
        <v>117</v>
      </c>
      <c r="AA123" s="315"/>
      <c r="AB123" s="315"/>
      <c r="AC123" s="414" t="s">
        <v>129</v>
      </c>
    </row>
    <row r="124" spans="1:29" ht="70.5" customHeight="1">
      <c r="A124" s="424">
        <v>1</v>
      </c>
      <c r="B124" s="425" t="s">
        <v>418</v>
      </c>
      <c r="C124" s="817" t="s">
        <v>130</v>
      </c>
      <c r="D124" s="819"/>
      <c r="E124" s="345" t="s">
        <v>131</v>
      </c>
      <c r="F124" s="386"/>
      <c r="G124" s="342"/>
      <c r="H124" s="875" t="s">
        <v>132</v>
      </c>
      <c r="I124" s="876"/>
      <c r="J124" s="876"/>
      <c r="K124" s="877"/>
      <c r="L124" s="606"/>
      <c r="M124" s="426">
        <v>12</v>
      </c>
      <c r="N124" s="363">
        <v>0.25</v>
      </c>
      <c r="O124" s="363">
        <v>0.25</v>
      </c>
      <c r="P124" s="363">
        <v>0.25</v>
      </c>
      <c r="Q124" s="363">
        <v>0.25</v>
      </c>
      <c r="R124" s="427" t="s">
        <v>133</v>
      </c>
      <c r="S124" s="428"/>
      <c r="T124" s="428"/>
      <c r="U124" s="428"/>
      <c r="V124" s="396"/>
      <c r="W124" s="429"/>
      <c r="X124" s="663"/>
      <c r="Y124" s="258"/>
      <c r="Z124" s="345" t="s">
        <v>134</v>
      </c>
      <c r="AA124" s="315"/>
      <c r="AB124" s="315"/>
      <c r="AC124" s="321" t="s">
        <v>135</v>
      </c>
    </row>
    <row r="125" spans="1:29" ht="13.5" customHeight="1" thickBot="1">
      <c r="A125" s="430"/>
      <c r="B125" s="431"/>
      <c r="C125" s="948"/>
      <c r="D125" s="950"/>
      <c r="E125" s="432"/>
      <c r="F125" s="431"/>
      <c r="G125" s="433"/>
      <c r="H125" s="948"/>
      <c r="I125" s="949"/>
      <c r="J125" s="949"/>
      <c r="K125" s="433"/>
      <c r="L125" s="623"/>
      <c r="M125" s="433"/>
      <c r="N125" s="434"/>
      <c r="O125" s="899" t="s">
        <v>136</v>
      </c>
      <c r="P125" s="900"/>
      <c r="Q125" s="900"/>
      <c r="R125" s="901"/>
      <c r="S125" s="897" t="s">
        <v>777</v>
      </c>
      <c r="T125" s="898"/>
      <c r="U125" s="898"/>
      <c r="V125" s="898"/>
      <c r="W125" s="898"/>
      <c r="X125" s="898"/>
      <c r="Y125" s="435"/>
      <c r="Z125" s="431"/>
      <c r="AA125" s="431"/>
      <c r="AB125" s="435"/>
      <c r="AC125" s="431"/>
    </row>
    <row r="126" spans="1:29" ht="15" customHeight="1">
      <c r="A126" s="910" t="s">
        <v>475</v>
      </c>
      <c r="B126" s="910"/>
      <c r="C126" s="910"/>
      <c r="D126" s="910"/>
      <c r="E126" s="910"/>
      <c r="F126" s="910"/>
      <c r="G126" s="910"/>
      <c r="H126" s="910"/>
      <c r="I126" s="910"/>
      <c r="J126" s="910"/>
      <c r="K126" s="910"/>
      <c r="L126" s="910"/>
      <c r="M126" s="910"/>
      <c r="N126" s="910"/>
      <c r="O126" s="910"/>
      <c r="P126" s="910"/>
      <c r="Q126" s="910"/>
      <c r="R126" s="910"/>
      <c r="S126" s="910"/>
      <c r="T126" s="910"/>
      <c r="U126" s="910"/>
      <c r="V126" s="910"/>
      <c r="W126" s="910"/>
      <c r="X126" s="910"/>
      <c r="Y126" s="910"/>
      <c r="Z126" s="910"/>
      <c r="AA126" s="910"/>
      <c r="AB126" s="910"/>
      <c r="AC126" s="911"/>
    </row>
    <row r="127" spans="1:29" ht="13.5" customHeight="1">
      <c r="A127" s="704" t="s">
        <v>69</v>
      </c>
      <c r="B127" s="706" t="s">
        <v>76</v>
      </c>
      <c r="C127" s="708" t="s">
        <v>70</v>
      </c>
      <c r="D127" s="709"/>
      <c r="E127" s="712" t="s">
        <v>71</v>
      </c>
      <c r="F127" s="714" t="s">
        <v>137</v>
      </c>
      <c r="G127" s="714" t="s">
        <v>138</v>
      </c>
      <c r="H127" s="716" t="s">
        <v>72</v>
      </c>
      <c r="I127" s="717"/>
      <c r="J127" s="718"/>
      <c r="K127" s="716" t="s">
        <v>92</v>
      </c>
      <c r="L127" s="717"/>
      <c r="M127" s="718"/>
      <c r="N127" s="746" t="s">
        <v>73</v>
      </c>
      <c r="O127" s="747"/>
      <c r="P127" s="747"/>
      <c r="Q127" s="748"/>
      <c r="R127" s="722" t="s">
        <v>139</v>
      </c>
      <c r="S127" s="746" t="s">
        <v>74</v>
      </c>
      <c r="T127" s="747"/>
      <c r="U127" s="747"/>
      <c r="V127" s="747"/>
      <c r="W127" s="747"/>
      <c r="X127" s="748"/>
      <c r="Y127" s="716" t="s">
        <v>75</v>
      </c>
      <c r="Z127" s="718"/>
      <c r="AA127" s="714" t="s">
        <v>94</v>
      </c>
      <c r="AB127" s="714" t="s">
        <v>95</v>
      </c>
      <c r="AC127" s="722" t="s">
        <v>96</v>
      </c>
    </row>
    <row r="128" spans="1:29" ht="49.5" customHeight="1">
      <c r="A128" s="705"/>
      <c r="B128" s="707"/>
      <c r="C128" s="710"/>
      <c r="D128" s="711"/>
      <c r="E128" s="713"/>
      <c r="F128" s="715"/>
      <c r="G128" s="715"/>
      <c r="H128" s="719"/>
      <c r="I128" s="720"/>
      <c r="J128" s="721"/>
      <c r="K128" s="719"/>
      <c r="L128" s="720"/>
      <c r="M128" s="721"/>
      <c r="N128" s="229" t="s">
        <v>140</v>
      </c>
      <c r="O128" s="229" t="s">
        <v>141</v>
      </c>
      <c r="P128" s="229" t="s">
        <v>142</v>
      </c>
      <c r="Q128" s="229" t="s">
        <v>143</v>
      </c>
      <c r="R128" s="723"/>
      <c r="S128" s="229" t="s">
        <v>144</v>
      </c>
      <c r="T128" s="229"/>
      <c r="U128" s="229" t="s">
        <v>145</v>
      </c>
      <c r="V128" s="229" t="s">
        <v>146</v>
      </c>
      <c r="W128" s="229" t="s">
        <v>147</v>
      </c>
      <c r="X128" s="229" t="s">
        <v>148</v>
      </c>
      <c r="Y128" s="719"/>
      <c r="Z128" s="721"/>
      <c r="AA128" s="715"/>
      <c r="AB128" s="715"/>
      <c r="AC128" s="723"/>
    </row>
    <row r="129" spans="1:30" ht="153" customHeight="1">
      <c r="A129" s="436"/>
      <c r="B129" s="437" t="s">
        <v>149</v>
      </c>
      <c r="C129" s="1056" t="s">
        <v>761</v>
      </c>
      <c r="D129" s="1057"/>
      <c r="E129" s="438" t="s">
        <v>150</v>
      </c>
      <c r="F129" s="439">
        <v>2</v>
      </c>
      <c r="G129" s="440" t="s">
        <v>151</v>
      </c>
      <c r="H129" s="686" t="s">
        <v>152</v>
      </c>
      <c r="I129" s="687"/>
      <c r="J129" s="743"/>
      <c r="K129" s="739">
        <v>12</v>
      </c>
      <c r="L129" s="793"/>
      <c r="M129" s="740"/>
      <c r="N129" s="441">
        <v>0.25</v>
      </c>
      <c r="O129" s="441">
        <v>0.25</v>
      </c>
      <c r="P129" s="441">
        <v>0.25</v>
      </c>
      <c r="Q129" s="441">
        <v>0.25</v>
      </c>
      <c r="R129" s="442" t="s">
        <v>153</v>
      </c>
      <c r="S129" s="794">
        <v>500</v>
      </c>
      <c r="T129" s="795"/>
      <c r="U129" s="443">
        <v>500</v>
      </c>
      <c r="V129" s="443">
        <v>500</v>
      </c>
      <c r="W129" s="443">
        <v>500</v>
      </c>
      <c r="X129" s="664">
        <v>2000</v>
      </c>
      <c r="Y129" s="741" t="s">
        <v>154</v>
      </c>
      <c r="Z129" s="742"/>
      <c r="AA129" s="444"/>
      <c r="AB129" s="445"/>
      <c r="AC129" s="446" t="s">
        <v>810</v>
      </c>
    </row>
    <row r="130" spans="1:30" ht="116.25" customHeight="1">
      <c r="A130" s="436"/>
      <c r="B130" s="437" t="s">
        <v>830</v>
      </c>
      <c r="C130" s="1058"/>
      <c r="D130" s="1059"/>
      <c r="E130" s="438" t="s">
        <v>155</v>
      </c>
      <c r="F130" s="439">
        <v>24</v>
      </c>
      <c r="G130" s="440" t="s">
        <v>156</v>
      </c>
      <c r="H130" s="686" t="s">
        <v>831</v>
      </c>
      <c r="I130" s="687"/>
      <c r="J130" s="743"/>
      <c r="K130" s="739">
        <v>12</v>
      </c>
      <c r="L130" s="793"/>
      <c r="M130" s="740"/>
      <c r="N130" s="441">
        <v>0.25</v>
      </c>
      <c r="O130" s="441">
        <v>0.25</v>
      </c>
      <c r="P130" s="441">
        <v>0.25</v>
      </c>
      <c r="Q130" s="441">
        <v>0.25</v>
      </c>
      <c r="R130" s="442" t="s">
        <v>157</v>
      </c>
      <c r="S130" s="794"/>
      <c r="T130" s="795"/>
      <c r="U130" s="443"/>
      <c r="V130" s="443"/>
      <c r="W130" s="443"/>
      <c r="X130" s="664">
        <v>0</v>
      </c>
      <c r="Y130" s="741" t="s">
        <v>154</v>
      </c>
      <c r="Z130" s="742"/>
      <c r="AA130" s="444"/>
      <c r="AB130" s="445"/>
      <c r="AC130" s="446" t="s">
        <v>810</v>
      </c>
    </row>
    <row r="131" spans="1:30" ht="129.75" customHeight="1">
      <c r="A131" s="436"/>
      <c r="B131" s="437" t="s">
        <v>830</v>
      </c>
      <c r="C131" s="1058"/>
      <c r="D131" s="1059"/>
      <c r="E131" s="438" t="s">
        <v>158</v>
      </c>
      <c r="F131" s="439">
        <v>12</v>
      </c>
      <c r="G131" s="440" t="s">
        <v>832</v>
      </c>
      <c r="H131" s="686" t="s">
        <v>833</v>
      </c>
      <c r="I131" s="687"/>
      <c r="J131" s="743"/>
      <c r="K131" s="739">
        <v>12</v>
      </c>
      <c r="L131" s="793"/>
      <c r="M131" s="740"/>
      <c r="N131" s="441">
        <v>0.25</v>
      </c>
      <c r="O131" s="441">
        <v>0.25</v>
      </c>
      <c r="P131" s="441">
        <v>0.25</v>
      </c>
      <c r="Q131" s="441">
        <v>0.25</v>
      </c>
      <c r="R131" s="442" t="s">
        <v>157</v>
      </c>
      <c r="S131" s="794"/>
      <c r="T131" s="795"/>
      <c r="U131" s="443"/>
      <c r="V131" s="443"/>
      <c r="W131" s="443"/>
      <c r="X131" s="664">
        <v>0</v>
      </c>
      <c r="Y131" s="741" t="s">
        <v>154</v>
      </c>
      <c r="Z131" s="742"/>
      <c r="AA131" s="444"/>
      <c r="AB131" s="445"/>
      <c r="AC131" s="446" t="s">
        <v>810</v>
      </c>
    </row>
    <row r="132" spans="1:30" ht="102" customHeight="1">
      <c r="A132" s="436"/>
      <c r="B132" s="447" t="s">
        <v>159</v>
      </c>
      <c r="C132" s="1060"/>
      <c r="D132" s="1061"/>
      <c r="E132" s="448" t="s">
        <v>160</v>
      </c>
      <c r="F132" s="449">
        <v>1</v>
      </c>
      <c r="G132" s="450" t="s">
        <v>834</v>
      </c>
      <c r="H132" s="686" t="s">
        <v>835</v>
      </c>
      <c r="I132" s="687"/>
      <c r="J132" s="743"/>
      <c r="K132" s="739">
        <v>9</v>
      </c>
      <c r="L132" s="793"/>
      <c r="M132" s="740"/>
      <c r="N132" s="168">
        <v>0</v>
      </c>
      <c r="O132" s="168">
        <v>0</v>
      </c>
      <c r="P132" s="441">
        <v>0.5</v>
      </c>
      <c r="Q132" s="451">
        <v>0.5</v>
      </c>
      <c r="R132" s="442" t="s">
        <v>836</v>
      </c>
      <c r="S132" s="794"/>
      <c r="T132" s="795"/>
      <c r="U132" s="443"/>
      <c r="V132" s="443">
        <v>10000</v>
      </c>
      <c r="W132" s="443">
        <v>10000</v>
      </c>
      <c r="X132" s="664">
        <v>20000</v>
      </c>
      <c r="Y132" s="741" t="s">
        <v>154</v>
      </c>
      <c r="Z132" s="742"/>
      <c r="AA132" s="444"/>
      <c r="AB132" s="445"/>
      <c r="AC132" s="446" t="s">
        <v>810</v>
      </c>
    </row>
    <row r="133" spans="1:30" ht="102" customHeight="1">
      <c r="A133" s="452"/>
      <c r="B133" s="437" t="s">
        <v>161</v>
      </c>
      <c r="C133" s="1056" t="s">
        <v>762</v>
      </c>
      <c r="D133" s="1057"/>
      <c r="E133" s="438" t="s">
        <v>162</v>
      </c>
      <c r="F133" s="439">
        <v>28</v>
      </c>
      <c r="G133" s="440" t="s">
        <v>163</v>
      </c>
      <c r="H133" s="686" t="s">
        <v>164</v>
      </c>
      <c r="I133" s="687"/>
      <c r="J133" s="743"/>
      <c r="K133" s="739">
        <v>9</v>
      </c>
      <c r="L133" s="793"/>
      <c r="M133" s="740"/>
      <c r="N133" s="453">
        <v>0.33329999999999999</v>
      </c>
      <c r="O133" s="453">
        <v>0.33329999999999999</v>
      </c>
      <c r="P133" s="168">
        <v>0</v>
      </c>
      <c r="Q133" s="454">
        <v>0.33329999999999999</v>
      </c>
      <c r="R133" s="442" t="s">
        <v>165</v>
      </c>
      <c r="S133" s="794"/>
      <c r="T133" s="795"/>
      <c r="U133" s="455"/>
      <c r="V133" s="455"/>
      <c r="W133" s="443"/>
      <c r="X133" s="664">
        <v>0</v>
      </c>
      <c r="Y133" s="741" t="s">
        <v>837</v>
      </c>
      <c r="Z133" s="742"/>
      <c r="AA133" s="444">
        <v>7</v>
      </c>
      <c r="AB133" s="445" t="s">
        <v>166</v>
      </c>
      <c r="AC133" s="446" t="s">
        <v>810</v>
      </c>
    </row>
    <row r="134" spans="1:30" ht="127.5" customHeight="1">
      <c r="A134" s="452"/>
      <c r="B134" s="437" t="s">
        <v>161</v>
      </c>
      <c r="C134" s="1058"/>
      <c r="D134" s="1059"/>
      <c r="E134" s="438" t="s">
        <v>167</v>
      </c>
      <c r="F134" s="439">
        <v>8</v>
      </c>
      <c r="G134" s="440" t="s">
        <v>163</v>
      </c>
      <c r="H134" s="686" t="s">
        <v>168</v>
      </c>
      <c r="I134" s="687"/>
      <c r="J134" s="743"/>
      <c r="K134" s="739">
        <v>9</v>
      </c>
      <c r="L134" s="740"/>
      <c r="M134" s="456"/>
      <c r="N134" s="453">
        <v>0.33329999999999999</v>
      </c>
      <c r="O134" s="453">
        <v>0.33329999999999999</v>
      </c>
      <c r="P134" s="168">
        <v>0</v>
      </c>
      <c r="Q134" s="453">
        <v>0.33329999999999999</v>
      </c>
      <c r="R134" s="442" t="s">
        <v>165</v>
      </c>
      <c r="S134" s="457"/>
      <c r="T134" s="458"/>
      <c r="U134" s="455"/>
      <c r="V134" s="455"/>
      <c r="W134" s="443"/>
      <c r="X134" s="664">
        <v>0</v>
      </c>
      <c r="Y134" s="741" t="s">
        <v>169</v>
      </c>
      <c r="Z134" s="742"/>
      <c r="AA134" s="444"/>
      <c r="AB134" s="445"/>
      <c r="AC134" s="446"/>
    </row>
    <row r="135" spans="1:30" ht="112.5" customHeight="1">
      <c r="A135" s="452"/>
      <c r="B135" s="437" t="s">
        <v>161</v>
      </c>
      <c r="C135" s="1058"/>
      <c r="D135" s="1059"/>
      <c r="E135" s="438" t="s">
        <v>170</v>
      </c>
      <c r="F135" s="439">
        <v>24</v>
      </c>
      <c r="G135" s="440" t="s">
        <v>171</v>
      </c>
      <c r="H135" s="686" t="s">
        <v>749</v>
      </c>
      <c r="I135" s="687"/>
      <c r="J135" s="743"/>
      <c r="K135" s="739">
        <v>3</v>
      </c>
      <c r="L135" s="793"/>
      <c r="M135" s="740"/>
      <c r="N135" s="168">
        <v>0</v>
      </c>
      <c r="O135" s="235">
        <v>0.5</v>
      </c>
      <c r="P135" s="235">
        <v>0.5</v>
      </c>
      <c r="Q135" s="168">
        <v>0</v>
      </c>
      <c r="R135" s="442" t="s">
        <v>172</v>
      </c>
      <c r="S135" s="794"/>
      <c r="T135" s="795"/>
      <c r="U135" s="443"/>
      <c r="V135" s="443"/>
      <c r="W135" s="443"/>
      <c r="X135" s="664">
        <v>0</v>
      </c>
      <c r="Y135" s="741" t="s">
        <v>173</v>
      </c>
      <c r="Z135" s="742"/>
      <c r="AA135" s="444">
        <v>7</v>
      </c>
      <c r="AB135" s="445" t="s">
        <v>174</v>
      </c>
      <c r="AC135" s="446" t="s">
        <v>810</v>
      </c>
    </row>
    <row r="136" spans="1:30" ht="114.75" customHeight="1">
      <c r="A136" s="452"/>
      <c r="B136" s="437" t="s">
        <v>175</v>
      </c>
      <c r="C136" s="1058"/>
      <c r="D136" s="1059"/>
      <c r="E136" s="438" t="s">
        <v>176</v>
      </c>
      <c r="F136" s="439">
        <v>1</v>
      </c>
      <c r="G136" s="440" t="s">
        <v>177</v>
      </c>
      <c r="H136" s="686" t="s">
        <v>178</v>
      </c>
      <c r="I136" s="687"/>
      <c r="J136" s="743"/>
      <c r="K136" s="739">
        <v>2</v>
      </c>
      <c r="L136" s="793"/>
      <c r="M136" s="740"/>
      <c r="N136" s="168">
        <v>0</v>
      </c>
      <c r="O136" s="459">
        <v>100</v>
      </c>
      <c r="P136" s="168">
        <v>0</v>
      </c>
      <c r="Q136" s="168">
        <v>0</v>
      </c>
      <c r="R136" s="442" t="s">
        <v>179</v>
      </c>
      <c r="S136" s="794"/>
      <c r="T136" s="795"/>
      <c r="U136" s="443"/>
      <c r="V136" s="455"/>
      <c r="W136" s="460"/>
      <c r="X136" s="664">
        <v>0</v>
      </c>
      <c r="Y136" s="741" t="s">
        <v>180</v>
      </c>
      <c r="Z136" s="742"/>
      <c r="AA136" s="444">
        <v>7</v>
      </c>
      <c r="AB136" s="445" t="s">
        <v>166</v>
      </c>
      <c r="AC136" s="446" t="s">
        <v>810</v>
      </c>
    </row>
    <row r="137" spans="1:30" ht="120.75" customHeight="1">
      <c r="A137" s="452"/>
      <c r="B137" s="437"/>
      <c r="C137" s="1058"/>
      <c r="D137" s="1059"/>
      <c r="E137" s="438" t="s">
        <v>181</v>
      </c>
      <c r="F137" s="439">
        <v>3</v>
      </c>
      <c r="G137" s="440" t="s">
        <v>182</v>
      </c>
      <c r="H137" s="686" t="s">
        <v>183</v>
      </c>
      <c r="I137" s="687"/>
      <c r="J137" s="743"/>
      <c r="K137" s="739">
        <v>12</v>
      </c>
      <c r="L137" s="740"/>
      <c r="M137" s="456"/>
      <c r="N137" s="461">
        <v>0.25</v>
      </c>
      <c r="O137" s="461">
        <v>0.25</v>
      </c>
      <c r="P137" s="462">
        <v>0.25</v>
      </c>
      <c r="Q137" s="461">
        <v>0.25</v>
      </c>
      <c r="R137" s="442" t="s">
        <v>838</v>
      </c>
      <c r="S137" s="457">
        <v>750</v>
      </c>
      <c r="T137" s="458"/>
      <c r="U137" s="443">
        <v>750</v>
      </c>
      <c r="V137" s="443">
        <v>750</v>
      </c>
      <c r="W137" s="455">
        <v>750</v>
      </c>
      <c r="X137" s="664">
        <v>3000</v>
      </c>
      <c r="Y137" s="741" t="s">
        <v>184</v>
      </c>
      <c r="Z137" s="742"/>
      <c r="AA137" s="444">
        <v>7</v>
      </c>
      <c r="AB137" s="463" t="s">
        <v>185</v>
      </c>
      <c r="AC137" s="446" t="s">
        <v>810</v>
      </c>
    </row>
    <row r="138" spans="1:30" ht="102" customHeight="1">
      <c r="A138" s="452"/>
      <c r="B138" s="437"/>
      <c r="C138" s="1058"/>
      <c r="D138" s="1059"/>
      <c r="E138" s="438" t="s">
        <v>839</v>
      </c>
      <c r="F138" s="439">
        <v>1</v>
      </c>
      <c r="G138" s="440" t="s">
        <v>186</v>
      </c>
      <c r="H138" s="686" t="s">
        <v>187</v>
      </c>
      <c r="I138" s="687"/>
      <c r="J138" s="743"/>
      <c r="K138" s="739">
        <v>12</v>
      </c>
      <c r="L138" s="740"/>
      <c r="M138" s="456"/>
      <c r="N138" s="461">
        <v>0.25</v>
      </c>
      <c r="O138" s="461">
        <v>0.25</v>
      </c>
      <c r="P138" s="461">
        <v>0.25</v>
      </c>
      <c r="Q138" s="461">
        <v>0.25</v>
      </c>
      <c r="R138" s="442" t="s">
        <v>840</v>
      </c>
      <c r="S138" s="457"/>
      <c r="T138" s="458"/>
      <c r="U138" s="443"/>
      <c r="V138" s="443"/>
      <c r="W138" s="455"/>
      <c r="X138" s="664">
        <v>0</v>
      </c>
      <c r="Y138" s="741" t="s">
        <v>184</v>
      </c>
      <c r="Z138" s="742"/>
      <c r="AA138" s="444">
        <v>7</v>
      </c>
      <c r="AB138" s="463" t="s">
        <v>185</v>
      </c>
      <c r="AC138" s="446" t="s">
        <v>810</v>
      </c>
    </row>
    <row r="139" spans="1:30" ht="148.5" customHeight="1">
      <c r="A139" s="452"/>
      <c r="B139" s="437"/>
      <c r="C139" s="1058"/>
      <c r="D139" s="1059"/>
      <c r="E139" s="438" t="s">
        <v>188</v>
      </c>
      <c r="F139" s="439">
        <v>200</v>
      </c>
      <c r="G139" s="440" t="s">
        <v>189</v>
      </c>
      <c r="H139" s="686" t="s">
        <v>781</v>
      </c>
      <c r="I139" s="687"/>
      <c r="J139" s="743"/>
      <c r="K139" s="739">
        <v>12</v>
      </c>
      <c r="L139" s="740"/>
      <c r="M139" s="456"/>
      <c r="N139" s="461">
        <v>0.25</v>
      </c>
      <c r="O139" s="461">
        <v>0.25</v>
      </c>
      <c r="P139" s="461">
        <v>0.25</v>
      </c>
      <c r="Q139" s="461">
        <v>0.25</v>
      </c>
      <c r="R139" s="442" t="s">
        <v>840</v>
      </c>
      <c r="S139" s="635">
        <v>1670.76</v>
      </c>
      <c r="T139" s="634"/>
      <c r="U139" s="635">
        <v>1670.76</v>
      </c>
      <c r="V139" s="635">
        <v>1670.76</v>
      </c>
      <c r="W139" s="635">
        <v>1670.76</v>
      </c>
      <c r="X139" s="665">
        <v>6683.04</v>
      </c>
      <c r="Y139" s="741" t="s">
        <v>184</v>
      </c>
      <c r="Z139" s="742"/>
      <c r="AA139" s="444">
        <v>7</v>
      </c>
      <c r="AB139" s="463" t="s">
        <v>185</v>
      </c>
      <c r="AC139" s="446" t="s">
        <v>810</v>
      </c>
      <c r="AD139" s="3" t="s">
        <v>642</v>
      </c>
    </row>
    <row r="140" spans="1:30" ht="71.25" customHeight="1">
      <c r="A140" s="452"/>
      <c r="B140" s="437"/>
      <c r="C140" s="1058"/>
      <c r="D140" s="1059"/>
      <c r="E140" s="438" t="s">
        <v>190</v>
      </c>
      <c r="F140" s="439">
        <v>150</v>
      </c>
      <c r="G140" s="440" t="s">
        <v>191</v>
      </c>
      <c r="H140" s="686" t="s">
        <v>192</v>
      </c>
      <c r="I140" s="687"/>
      <c r="J140" s="743"/>
      <c r="K140" s="739">
        <v>12</v>
      </c>
      <c r="L140" s="740"/>
      <c r="M140" s="456"/>
      <c r="N140" s="461">
        <v>0.25</v>
      </c>
      <c r="O140" s="461">
        <v>0.25</v>
      </c>
      <c r="P140" s="461">
        <v>0.25</v>
      </c>
      <c r="Q140" s="461">
        <v>0.25</v>
      </c>
      <c r="R140" s="442" t="s">
        <v>193</v>
      </c>
      <c r="S140" s="457"/>
      <c r="T140" s="458"/>
      <c r="U140" s="443"/>
      <c r="V140" s="443"/>
      <c r="W140" s="455"/>
      <c r="X140" s="664">
        <v>0</v>
      </c>
      <c r="Y140" s="741" t="s">
        <v>184</v>
      </c>
      <c r="Z140" s="742"/>
      <c r="AA140" s="444">
        <v>7</v>
      </c>
      <c r="AB140" s="463" t="s">
        <v>185</v>
      </c>
      <c r="AC140" s="446" t="s">
        <v>810</v>
      </c>
    </row>
    <row r="141" spans="1:30" ht="103.5" customHeight="1">
      <c r="A141" s="464"/>
      <c r="B141" s="465"/>
      <c r="C141" s="1060"/>
      <c r="D141" s="1061"/>
      <c r="E141" s="466" t="s">
        <v>194</v>
      </c>
      <c r="F141" s="467">
        <v>3</v>
      </c>
      <c r="G141" s="468" t="s">
        <v>195</v>
      </c>
      <c r="H141" s="686" t="s">
        <v>196</v>
      </c>
      <c r="I141" s="687"/>
      <c r="J141" s="743"/>
      <c r="K141" s="739">
        <v>12</v>
      </c>
      <c r="L141" s="740"/>
      <c r="M141" s="469"/>
      <c r="N141" s="470">
        <v>0.25</v>
      </c>
      <c r="O141" s="470">
        <v>0.25</v>
      </c>
      <c r="P141" s="470">
        <v>0.25</v>
      </c>
      <c r="Q141" s="470">
        <v>0.25</v>
      </c>
      <c r="R141" s="471" t="s">
        <v>193</v>
      </c>
      <c r="S141" s="472"/>
      <c r="T141" s="473"/>
      <c r="U141" s="474"/>
      <c r="V141" s="474"/>
      <c r="W141" s="475"/>
      <c r="X141" s="666">
        <v>0</v>
      </c>
      <c r="Y141" s="741" t="s">
        <v>184</v>
      </c>
      <c r="Z141" s="742"/>
      <c r="AA141" s="476">
        <v>7</v>
      </c>
      <c r="AB141" s="477" t="s">
        <v>185</v>
      </c>
      <c r="AC141" s="478" t="s">
        <v>810</v>
      </c>
    </row>
    <row r="142" spans="1:30" ht="120">
      <c r="A142" s="452"/>
      <c r="B142" s="479" t="s">
        <v>373</v>
      </c>
      <c r="C142" s="1056" t="s">
        <v>763</v>
      </c>
      <c r="D142" s="1057"/>
      <c r="E142" s="438" t="s">
        <v>306</v>
      </c>
      <c r="F142" s="439" t="s">
        <v>289</v>
      </c>
      <c r="G142" s="440" t="s">
        <v>277</v>
      </c>
      <c r="H142" s="686" t="s">
        <v>444</v>
      </c>
      <c r="I142" s="687"/>
      <c r="J142" s="743"/>
      <c r="K142" s="739">
        <v>3</v>
      </c>
      <c r="L142" s="793"/>
      <c r="M142" s="740"/>
      <c r="N142" s="235">
        <v>1</v>
      </c>
      <c r="O142" s="168">
        <v>0</v>
      </c>
      <c r="P142" s="168">
        <v>0</v>
      </c>
      <c r="Q142" s="168">
        <v>0</v>
      </c>
      <c r="R142" s="442" t="s">
        <v>307</v>
      </c>
      <c r="S142" s="1062">
        <v>454</v>
      </c>
      <c r="T142" s="1063"/>
      <c r="U142" s="443"/>
      <c r="V142" s="443"/>
      <c r="W142" s="443"/>
      <c r="X142" s="664">
        <v>454</v>
      </c>
      <c r="Y142" s="741" t="s">
        <v>445</v>
      </c>
      <c r="Z142" s="742"/>
      <c r="AA142" s="444">
        <v>7</v>
      </c>
      <c r="AB142" s="445" t="s">
        <v>204</v>
      </c>
      <c r="AC142" s="446" t="s">
        <v>810</v>
      </c>
    </row>
    <row r="143" spans="1:30" ht="13.5" customHeight="1">
      <c r="A143" s="452"/>
      <c r="B143" s="479"/>
      <c r="C143" s="551"/>
      <c r="D143" s="577"/>
      <c r="E143" s="438"/>
      <c r="F143" s="439"/>
      <c r="G143" s="552"/>
      <c r="H143" s="240"/>
      <c r="I143" s="241"/>
      <c r="J143" s="241"/>
      <c r="K143" s="517"/>
      <c r="L143" s="607"/>
      <c r="M143" s="517"/>
      <c r="N143" s="730" t="s">
        <v>782</v>
      </c>
      <c r="O143" s="731"/>
      <c r="P143" s="731"/>
      <c r="Q143" s="731"/>
      <c r="R143" s="731"/>
      <c r="S143" s="731"/>
      <c r="T143" s="731"/>
      <c r="U143" s="731"/>
      <c r="V143" s="731"/>
      <c r="W143" s="731"/>
      <c r="X143" s="732"/>
      <c r="Y143" s="553"/>
      <c r="Z143" s="580"/>
      <c r="AA143" s="579"/>
      <c r="AB143" s="582"/>
      <c r="AC143" s="170"/>
    </row>
    <row r="144" spans="1:30" ht="16.5" customHeight="1">
      <c r="A144" s="788" t="s">
        <v>544</v>
      </c>
      <c r="B144" s="789"/>
      <c r="C144" s="789"/>
      <c r="D144" s="789"/>
      <c r="E144" s="789"/>
      <c r="F144" s="789"/>
      <c r="G144" s="789"/>
      <c r="H144" s="789"/>
      <c r="I144" s="789"/>
      <c r="J144" s="789"/>
      <c r="K144" s="789"/>
      <c r="L144" s="789"/>
      <c r="M144" s="789"/>
      <c r="N144" s="789"/>
      <c r="O144" s="789"/>
      <c r="P144" s="789"/>
      <c r="Q144" s="789"/>
      <c r="R144" s="789"/>
      <c r="S144" s="789"/>
      <c r="T144" s="789"/>
      <c r="U144" s="789"/>
      <c r="V144" s="789"/>
      <c r="W144" s="789"/>
      <c r="X144" s="789"/>
      <c r="Y144" s="789"/>
      <c r="Z144" s="789"/>
      <c r="AA144" s="789"/>
      <c r="AB144" s="789"/>
      <c r="AC144" s="789"/>
    </row>
    <row r="145" spans="1:29" ht="15" customHeight="1">
      <c r="A145" s="1064" t="s">
        <v>69</v>
      </c>
      <c r="B145" s="836" t="s">
        <v>76</v>
      </c>
      <c r="C145" s="1070" t="s">
        <v>70</v>
      </c>
      <c r="D145" s="1071"/>
      <c r="E145" s="850" t="s">
        <v>71</v>
      </c>
      <c r="F145" s="808" t="s">
        <v>137</v>
      </c>
      <c r="G145" s="808" t="s">
        <v>138</v>
      </c>
      <c r="H145" s="1072" t="s">
        <v>72</v>
      </c>
      <c r="I145" s="1073"/>
      <c r="J145" s="1074"/>
      <c r="K145" s="1072" t="s">
        <v>92</v>
      </c>
      <c r="L145" s="1073"/>
      <c r="M145" s="1074"/>
      <c r="N145" s="817" t="s">
        <v>73</v>
      </c>
      <c r="O145" s="818"/>
      <c r="P145" s="818"/>
      <c r="Q145" s="819"/>
      <c r="R145" s="836" t="s">
        <v>139</v>
      </c>
      <c r="S145" s="817" t="s">
        <v>74</v>
      </c>
      <c r="T145" s="818"/>
      <c r="U145" s="818"/>
      <c r="V145" s="818"/>
      <c r="W145" s="818"/>
      <c r="X145" s="819"/>
      <c r="Y145" s="1072" t="s">
        <v>75</v>
      </c>
      <c r="Z145" s="1074"/>
      <c r="AA145" s="808" t="s">
        <v>94</v>
      </c>
      <c r="AB145" s="808" t="s">
        <v>95</v>
      </c>
      <c r="AC145" s="836" t="s">
        <v>96</v>
      </c>
    </row>
    <row r="146" spans="1:29" ht="51" customHeight="1">
      <c r="A146" s="1065"/>
      <c r="B146" s="797"/>
      <c r="C146" s="848"/>
      <c r="D146" s="849"/>
      <c r="E146" s="851"/>
      <c r="F146" s="805"/>
      <c r="G146" s="805"/>
      <c r="H146" s="724"/>
      <c r="I146" s="725"/>
      <c r="J146" s="1075"/>
      <c r="K146" s="724"/>
      <c r="L146" s="725"/>
      <c r="M146" s="1075"/>
      <c r="N146" s="271" t="s">
        <v>140</v>
      </c>
      <c r="O146" s="271" t="s">
        <v>141</v>
      </c>
      <c r="P146" s="271" t="s">
        <v>142</v>
      </c>
      <c r="Q146" s="271" t="s">
        <v>143</v>
      </c>
      <c r="R146" s="797"/>
      <c r="S146" s="817" t="s">
        <v>144</v>
      </c>
      <c r="T146" s="819"/>
      <c r="U146" s="271" t="s">
        <v>145</v>
      </c>
      <c r="V146" s="271" t="s">
        <v>146</v>
      </c>
      <c r="W146" s="271" t="s">
        <v>147</v>
      </c>
      <c r="X146" s="271" t="s">
        <v>148</v>
      </c>
      <c r="Y146" s="724"/>
      <c r="Z146" s="1075"/>
      <c r="AA146" s="805"/>
      <c r="AB146" s="805"/>
      <c r="AC146" s="797"/>
    </row>
    <row r="147" spans="1:29" ht="85.5" customHeight="1">
      <c r="A147" s="480"/>
      <c r="B147" s="199" t="s">
        <v>296</v>
      </c>
      <c r="C147" s="918" t="s">
        <v>297</v>
      </c>
      <c r="D147" s="919"/>
      <c r="E147" s="481" t="s">
        <v>298</v>
      </c>
      <c r="F147" s="482">
        <v>47450</v>
      </c>
      <c r="G147" s="483" t="s">
        <v>299</v>
      </c>
      <c r="H147" s="688" t="s">
        <v>841</v>
      </c>
      <c r="I147" s="689"/>
      <c r="J147" s="690"/>
      <c r="K147" s="484"/>
      <c r="L147" s="624">
        <v>12</v>
      </c>
      <c r="M147" s="461">
        <v>0.25</v>
      </c>
      <c r="N147" s="461">
        <v>0.25</v>
      </c>
      <c r="O147" s="461">
        <v>0.25</v>
      </c>
      <c r="P147" s="461">
        <v>0.25</v>
      </c>
      <c r="Q147" s="628">
        <v>0.25</v>
      </c>
      <c r="R147" s="629" t="s">
        <v>842</v>
      </c>
      <c r="S147" s="862" t="s">
        <v>414</v>
      </c>
      <c r="T147" s="863"/>
      <c r="U147" s="485">
        <v>3</v>
      </c>
      <c r="V147" s="486" t="s">
        <v>301</v>
      </c>
      <c r="W147" s="487" t="s">
        <v>810</v>
      </c>
      <c r="X147" s="667"/>
      <c r="Y147" s="488"/>
      <c r="Z147" s="489" t="s">
        <v>843</v>
      </c>
      <c r="AA147" s="490"/>
      <c r="AB147" s="490"/>
      <c r="AC147" s="491"/>
    </row>
    <row r="148" spans="1:29" ht="71.25" customHeight="1">
      <c r="A148" s="480"/>
      <c r="B148" s="199" t="s">
        <v>302</v>
      </c>
      <c r="C148" s="920"/>
      <c r="D148" s="921"/>
      <c r="E148" s="481" t="s">
        <v>303</v>
      </c>
      <c r="F148" s="482">
        <v>20</v>
      </c>
      <c r="G148" s="483" t="s">
        <v>304</v>
      </c>
      <c r="H148" s="688" t="s">
        <v>750</v>
      </c>
      <c r="I148" s="689"/>
      <c r="J148" s="690"/>
      <c r="K148" s="484"/>
      <c r="L148" s="624">
        <v>12</v>
      </c>
      <c r="M148" s="684">
        <v>0.25</v>
      </c>
      <c r="N148" s="685"/>
      <c r="O148" s="628">
        <v>0.25</v>
      </c>
      <c r="P148" s="628">
        <v>0.25</v>
      </c>
      <c r="Q148" s="628">
        <v>0.25</v>
      </c>
      <c r="R148" s="629" t="s">
        <v>305</v>
      </c>
      <c r="S148" s="862" t="s">
        <v>414</v>
      </c>
      <c r="T148" s="863"/>
      <c r="U148" s="485">
        <v>3</v>
      </c>
      <c r="V148" s="486" t="s">
        <v>301</v>
      </c>
      <c r="W148" s="492" t="s">
        <v>810</v>
      </c>
      <c r="X148" s="668"/>
      <c r="Y148" s="488"/>
      <c r="Z148" s="489" t="s">
        <v>843</v>
      </c>
      <c r="AA148" s="490"/>
      <c r="AB148" s="490"/>
      <c r="AC148" s="491"/>
    </row>
    <row r="149" spans="1:29" ht="85.5" customHeight="1">
      <c r="A149" s="480"/>
      <c r="B149" s="199" t="s">
        <v>844</v>
      </c>
      <c r="C149" s="920"/>
      <c r="D149" s="921"/>
      <c r="E149" s="481" t="s">
        <v>306</v>
      </c>
      <c r="F149" s="493" t="s">
        <v>289</v>
      </c>
      <c r="G149" s="483" t="s">
        <v>277</v>
      </c>
      <c r="H149" s="688" t="s">
        <v>845</v>
      </c>
      <c r="I149" s="689"/>
      <c r="J149" s="690"/>
      <c r="K149" s="494"/>
      <c r="L149" s="624">
        <v>12</v>
      </c>
      <c r="M149" s="684">
        <v>0.25</v>
      </c>
      <c r="N149" s="685"/>
      <c r="O149" s="628">
        <v>0.25</v>
      </c>
      <c r="P149" s="628">
        <v>0.25</v>
      </c>
      <c r="Q149" s="628">
        <v>0.25</v>
      </c>
      <c r="R149" s="629" t="s">
        <v>307</v>
      </c>
      <c r="S149" s="862">
        <v>709.4</v>
      </c>
      <c r="T149" s="863"/>
      <c r="U149" s="495">
        <v>3</v>
      </c>
      <c r="V149" s="496" t="s">
        <v>301</v>
      </c>
      <c r="W149" s="492" t="s">
        <v>810</v>
      </c>
      <c r="X149" s="669">
        <v>709.4</v>
      </c>
      <c r="Y149" s="488"/>
      <c r="Z149" s="489" t="s">
        <v>843</v>
      </c>
      <c r="AA149" s="497"/>
      <c r="AB149" s="497"/>
      <c r="AC149" s="498"/>
    </row>
    <row r="150" spans="1:29" ht="112.5">
      <c r="A150" s="499"/>
      <c r="B150" s="199" t="s">
        <v>846</v>
      </c>
      <c r="C150" s="920"/>
      <c r="D150" s="921"/>
      <c r="E150" s="481" t="s">
        <v>306</v>
      </c>
      <c r="F150" s="493" t="s">
        <v>289</v>
      </c>
      <c r="G150" s="483" t="s">
        <v>277</v>
      </c>
      <c r="H150" s="688" t="s">
        <v>308</v>
      </c>
      <c r="I150" s="689"/>
      <c r="J150" s="690"/>
      <c r="K150" s="494"/>
      <c r="L150" s="624">
        <v>12</v>
      </c>
      <c r="M150" s="684">
        <v>0.25</v>
      </c>
      <c r="N150" s="685"/>
      <c r="O150" s="628">
        <v>0.25</v>
      </c>
      <c r="P150" s="628">
        <v>0.25</v>
      </c>
      <c r="Q150" s="628">
        <v>0.25</v>
      </c>
      <c r="R150" s="629" t="s">
        <v>307</v>
      </c>
      <c r="S150" s="916">
        <v>12129.75</v>
      </c>
      <c r="T150" s="917"/>
      <c r="U150" s="495">
        <v>3</v>
      </c>
      <c r="V150" s="496" t="s">
        <v>301</v>
      </c>
      <c r="W150" s="492" t="s">
        <v>810</v>
      </c>
      <c r="X150" s="669">
        <v>12129.75</v>
      </c>
      <c r="Y150" s="488"/>
      <c r="Z150" s="489" t="s">
        <v>843</v>
      </c>
      <c r="AA150" s="497"/>
      <c r="AB150" s="497"/>
      <c r="AC150" s="498"/>
    </row>
    <row r="151" spans="1:29" ht="82.5" customHeight="1">
      <c r="A151" s="480"/>
      <c r="B151" s="199" t="s">
        <v>847</v>
      </c>
      <c r="C151" s="920"/>
      <c r="D151" s="921"/>
      <c r="E151" s="481" t="s">
        <v>306</v>
      </c>
      <c r="F151" s="482" t="s">
        <v>289</v>
      </c>
      <c r="G151" s="483" t="s">
        <v>277</v>
      </c>
      <c r="H151" s="688" t="s">
        <v>309</v>
      </c>
      <c r="I151" s="689"/>
      <c r="J151" s="690"/>
      <c r="K151" s="494"/>
      <c r="L151" s="624">
        <v>12</v>
      </c>
      <c r="M151" s="684">
        <v>0.25</v>
      </c>
      <c r="N151" s="685"/>
      <c r="O151" s="628">
        <v>0.25</v>
      </c>
      <c r="P151" s="628">
        <v>0.25</v>
      </c>
      <c r="Q151" s="628">
        <v>0.25</v>
      </c>
      <c r="R151" s="629" t="s">
        <v>307</v>
      </c>
      <c r="S151" s="916">
        <v>7998.5</v>
      </c>
      <c r="T151" s="917"/>
      <c r="U151" s="495">
        <v>3</v>
      </c>
      <c r="V151" s="496" t="s">
        <v>301</v>
      </c>
      <c r="W151" s="492" t="s">
        <v>810</v>
      </c>
      <c r="X151" s="669">
        <v>7998.5</v>
      </c>
      <c r="Y151" s="488"/>
      <c r="Z151" s="489" t="s">
        <v>843</v>
      </c>
      <c r="AA151" s="497"/>
      <c r="AB151" s="497"/>
      <c r="AC151" s="498"/>
    </row>
    <row r="152" spans="1:29" ht="85.5" customHeight="1">
      <c r="A152" s="480"/>
      <c r="B152" s="199" t="s">
        <v>310</v>
      </c>
      <c r="C152" s="920"/>
      <c r="D152" s="921"/>
      <c r="E152" s="481" t="s">
        <v>306</v>
      </c>
      <c r="F152" s="493" t="s">
        <v>289</v>
      </c>
      <c r="G152" s="483" t="s">
        <v>277</v>
      </c>
      <c r="H152" s="688" t="s">
        <v>311</v>
      </c>
      <c r="I152" s="689"/>
      <c r="J152" s="690"/>
      <c r="K152" s="494"/>
      <c r="L152" s="624"/>
      <c r="M152" s="684">
        <v>0.25</v>
      </c>
      <c r="N152" s="685"/>
      <c r="O152" s="628">
        <v>0.25</v>
      </c>
      <c r="P152" s="628">
        <v>0.25</v>
      </c>
      <c r="Q152" s="628">
        <v>0.25</v>
      </c>
      <c r="R152" s="629" t="s">
        <v>307</v>
      </c>
      <c r="S152" s="916">
        <v>15000</v>
      </c>
      <c r="T152" s="917"/>
      <c r="U152" s="627">
        <v>15000</v>
      </c>
      <c r="V152" s="189">
        <v>5000</v>
      </c>
      <c r="W152" s="189">
        <v>10000</v>
      </c>
      <c r="X152" s="669">
        <v>45000</v>
      </c>
      <c r="Y152" s="488"/>
      <c r="Z152" s="489" t="s">
        <v>843</v>
      </c>
      <c r="AA152" s="497"/>
      <c r="AB152" s="497"/>
      <c r="AC152" s="498"/>
    </row>
    <row r="153" spans="1:29" ht="112.5">
      <c r="A153" s="499"/>
      <c r="B153" s="199" t="s">
        <v>312</v>
      </c>
      <c r="C153" s="920"/>
      <c r="D153" s="921"/>
      <c r="E153" s="481" t="s">
        <v>313</v>
      </c>
      <c r="F153" s="493" t="s">
        <v>289</v>
      </c>
      <c r="G153" s="483" t="s">
        <v>277</v>
      </c>
      <c r="H153" s="688" t="s">
        <v>314</v>
      </c>
      <c r="I153" s="689"/>
      <c r="J153" s="690"/>
      <c r="K153" s="494"/>
      <c r="L153" s="624">
        <v>12</v>
      </c>
      <c r="M153" s="684">
        <v>0.25</v>
      </c>
      <c r="N153" s="685"/>
      <c r="O153" s="628">
        <v>0.25</v>
      </c>
      <c r="P153" s="628">
        <v>0.25</v>
      </c>
      <c r="Q153" s="628">
        <v>0.25</v>
      </c>
      <c r="R153" s="629" t="s">
        <v>315</v>
      </c>
      <c r="S153" s="862" t="s">
        <v>414</v>
      </c>
      <c r="T153" s="863"/>
      <c r="U153" s="495">
        <v>3</v>
      </c>
      <c r="V153" s="496" t="s">
        <v>301</v>
      </c>
      <c r="W153" s="492" t="s">
        <v>810</v>
      </c>
      <c r="X153" s="669"/>
      <c r="Y153" s="488"/>
      <c r="Z153" s="489" t="s">
        <v>843</v>
      </c>
      <c r="AA153" s="497"/>
      <c r="AB153" s="497"/>
      <c r="AC153" s="498"/>
    </row>
    <row r="154" spans="1:29" ht="99" customHeight="1">
      <c r="A154" s="480"/>
      <c r="B154" s="199" t="s">
        <v>316</v>
      </c>
      <c r="C154" s="920"/>
      <c r="D154" s="921"/>
      <c r="E154" s="481" t="s">
        <v>317</v>
      </c>
      <c r="F154" s="493" t="s">
        <v>289</v>
      </c>
      <c r="G154" s="483" t="s">
        <v>277</v>
      </c>
      <c r="H154" s="688" t="s">
        <v>318</v>
      </c>
      <c r="I154" s="689"/>
      <c r="J154" s="690"/>
      <c r="K154" s="494"/>
      <c r="L154" s="624">
        <v>12</v>
      </c>
      <c r="M154" s="1068">
        <v>0.25</v>
      </c>
      <c r="N154" s="1069"/>
      <c r="O154" s="168">
        <v>0</v>
      </c>
      <c r="P154" s="168">
        <v>0</v>
      </c>
      <c r="Q154" s="168">
        <v>0</v>
      </c>
      <c r="R154" s="629" t="s">
        <v>315</v>
      </c>
      <c r="S154" s="916">
        <v>13780</v>
      </c>
      <c r="T154" s="917"/>
      <c r="U154" s="495">
        <v>3</v>
      </c>
      <c r="V154" s="496" t="s">
        <v>301</v>
      </c>
      <c r="W154" s="492" t="s">
        <v>810</v>
      </c>
      <c r="X154" s="669">
        <v>13780</v>
      </c>
      <c r="Y154" s="488"/>
      <c r="Z154" s="489" t="s">
        <v>843</v>
      </c>
      <c r="AA154" s="497"/>
      <c r="AB154" s="497"/>
      <c r="AC154" s="498"/>
    </row>
    <row r="155" spans="1:29" ht="63.75" customHeight="1">
      <c r="A155" s="480"/>
      <c r="B155" s="199" t="s">
        <v>848</v>
      </c>
      <c r="C155" s="920"/>
      <c r="D155" s="921"/>
      <c r="E155" s="481" t="s">
        <v>849</v>
      </c>
      <c r="F155" s="534">
        <v>180</v>
      </c>
      <c r="G155" s="483" t="s">
        <v>319</v>
      </c>
      <c r="H155" s="688" t="s">
        <v>320</v>
      </c>
      <c r="I155" s="689"/>
      <c r="J155" s="690"/>
      <c r="K155" s="494"/>
      <c r="L155" s="624">
        <v>12</v>
      </c>
      <c r="M155" s="684">
        <v>0.25</v>
      </c>
      <c r="N155" s="685"/>
      <c r="O155" s="628">
        <v>0.25</v>
      </c>
      <c r="P155" s="628">
        <v>0.25</v>
      </c>
      <c r="Q155" s="628">
        <v>0.25</v>
      </c>
      <c r="R155" s="629" t="s">
        <v>321</v>
      </c>
      <c r="S155" s="862" t="s">
        <v>414</v>
      </c>
      <c r="T155" s="863"/>
      <c r="U155" s="495">
        <v>3</v>
      </c>
      <c r="V155" s="496" t="s">
        <v>301</v>
      </c>
      <c r="W155" s="492" t="s">
        <v>810</v>
      </c>
      <c r="X155" s="669"/>
      <c r="Y155" s="488"/>
      <c r="Z155" s="489" t="s">
        <v>843</v>
      </c>
      <c r="AA155" s="497"/>
      <c r="AB155" s="497"/>
      <c r="AC155" s="498"/>
    </row>
    <row r="156" spans="1:29" ht="72" customHeight="1">
      <c r="A156" s="480"/>
      <c r="B156" s="199" t="s">
        <v>329</v>
      </c>
      <c r="C156" s="920"/>
      <c r="D156" s="921"/>
      <c r="E156" s="481" t="s">
        <v>322</v>
      </c>
      <c r="F156" s="493" t="s">
        <v>289</v>
      </c>
      <c r="G156" s="483" t="s">
        <v>323</v>
      </c>
      <c r="H156" s="688" t="s">
        <v>324</v>
      </c>
      <c r="I156" s="689"/>
      <c r="J156" s="690"/>
      <c r="K156" s="494"/>
      <c r="L156" s="624"/>
      <c r="M156" s="914">
        <v>0</v>
      </c>
      <c r="N156" s="915"/>
      <c r="O156" s="168">
        <v>0</v>
      </c>
      <c r="P156" s="168">
        <v>0</v>
      </c>
      <c r="Q156" s="168">
        <v>0</v>
      </c>
      <c r="R156" s="629" t="s">
        <v>850</v>
      </c>
      <c r="S156" s="862" t="s">
        <v>414</v>
      </c>
      <c r="T156" s="863"/>
      <c r="U156" s="495">
        <v>3</v>
      </c>
      <c r="V156" s="496" t="s">
        <v>301</v>
      </c>
      <c r="W156" s="492" t="s">
        <v>810</v>
      </c>
      <c r="X156" s="669"/>
      <c r="Y156" s="488"/>
      <c r="Z156" s="489" t="s">
        <v>843</v>
      </c>
      <c r="AA156" s="497"/>
      <c r="AB156" s="497"/>
      <c r="AC156" s="498"/>
    </row>
    <row r="157" spans="1:29" ht="112.5">
      <c r="A157" s="480"/>
      <c r="B157" s="199" t="s">
        <v>751</v>
      </c>
      <c r="C157" s="920"/>
      <c r="D157" s="921"/>
      <c r="E157" s="481" t="s">
        <v>752</v>
      </c>
      <c r="F157" s="500">
        <v>100000</v>
      </c>
      <c r="G157" s="483" t="s">
        <v>753</v>
      </c>
      <c r="H157" s="688" t="s">
        <v>851</v>
      </c>
      <c r="I157" s="689"/>
      <c r="J157" s="690"/>
      <c r="K157" s="494"/>
      <c r="L157" s="624">
        <v>12</v>
      </c>
      <c r="M157" s="684">
        <v>0.25</v>
      </c>
      <c r="N157" s="685"/>
      <c r="O157" s="628">
        <v>0.25</v>
      </c>
      <c r="P157" s="628">
        <v>0.25</v>
      </c>
      <c r="Q157" s="628">
        <v>0.25</v>
      </c>
      <c r="R157" s="629" t="s">
        <v>754</v>
      </c>
      <c r="S157" s="862" t="s">
        <v>414</v>
      </c>
      <c r="T157" s="863"/>
      <c r="U157" s="495">
        <v>3</v>
      </c>
      <c r="V157" s="496" t="s">
        <v>301</v>
      </c>
      <c r="W157" s="492" t="s">
        <v>810</v>
      </c>
      <c r="X157" s="669"/>
      <c r="Y157" s="488"/>
      <c r="Z157" s="489" t="s">
        <v>843</v>
      </c>
      <c r="AA157" s="497"/>
      <c r="AB157" s="497"/>
      <c r="AC157" s="498"/>
    </row>
    <row r="158" spans="1:29" ht="110.25" customHeight="1">
      <c r="A158" s="480"/>
      <c r="B158" s="199" t="s">
        <v>330</v>
      </c>
      <c r="C158" s="920"/>
      <c r="D158" s="921"/>
      <c r="E158" s="481" t="s">
        <v>327</v>
      </c>
      <c r="F158" s="493" t="s">
        <v>289</v>
      </c>
      <c r="G158" s="483" t="s">
        <v>323</v>
      </c>
      <c r="H158" s="688" t="s">
        <v>852</v>
      </c>
      <c r="I158" s="689"/>
      <c r="J158" s="690"/>
      <c r="K158" s="494"/>
      <c r="L158" s="624">
        <v>12</v>
      </c>
      <c r="M158" s="684">
        <v>0.25</v>
      </c>
      <c r="N158" s="685"/>
      <c r="O158" s="628">
        <v>0.25</v>
      </c>
      <c r="P158" s="628">
        <v>0.25</v>
      </c>
      <c r="Q158" s="628">
        <v>0.25</v>
      </c>
      <c r="R158" s="629" t="s">
        <v>307</v>
      </c>
      <c r="S158" s="860" t="s">
        <v>755</v>
      </c>
      <c r="T158" s="861"/>
      <c r="U158" s="495">
        <v>3</v>
      </c>
      <c r="V158" s="496" t="s">
        <v>301</v>
      </c>
      <c r="W158" s="492" t="s">
        <v>810</v>
      </c>
      <c r="X158" s="669">
        <v>461370.71</v>
      </c>
      <c r="Y158" s="488"/>
      <c r="Z158" s="489" t="s">
        <v>843</v>
      </c>
      <c r="AA158" s="497"/>
      <c r="AB158" s="497"/>
      <c r="AC158" s="498"/>
    </row>
    <row r="159" spans="1:29" ht="112.5">
      <c r="A159" s="480"/>
      <c r="B159" s="199" t="s">
        <v>331</v>
      </c>
      <c r="C159" s="922"/>
      <c r="D159" s="923"/>
      <c r="E159" s="481" t="s">
        <v>306</v>
      </c>
      <c r="F159" s="501"/>
      <c r="G159" s="483"/>
      <c r="H159" s="688" t="s">
        <v>328</v>
      </c>
      <c r="I159" s="689"/>
      <c r="J159" s="690"/>
      <c r="K159" s="494"/>
      <c r="L159" s="624">
        <v>12</v>
      </c>
      <c r="M159" s="1068">
        <v>100</v>
      </c>
      <c r="N159" s="1069"/>
      <c r="O159" s="168">
        <v>0</v>
      </c>
      <c r="P159" s="168">
        <v>0</v>
      </c>
      <c r="Q159" s="168">
        <v>0</v>
      </c>
      <c r="R159" s="629"/>
      <c r="S159" s="916">
        <v>810</v>
      </c>
      <c r="T159" s="917"/>
      <c r="U159" s="495"/>
      <c r="V159" s="496"/>
      <c r="W159" s="492" t="s">
        <v>810</v>
      </c>
      <c r="X159" s="669">
        <v>810</v>
      </c>
      <c r="Y159" s="488"/>
      <c r="Z159" s="489" t="s">
        <v>843</v>
      </c>
      <c r="AA159" s="497"/>
      <c r="AB159" s="497"/>
      <c r="AC159" s="498"/>
    </row>
    <row r="160" spans="1:29" ht="13.5" customHeight="1">
      <c r="A160" s="583"/>
      <c r="B160" s="199"/>
      <c r="C160" s="554"/>
      <c r="D160" s="554"/>
      <c r="E160" s="227"/>
      <c r="F160" s="501"/>
      <c r="G160" s="483"/>
      <c r="H160" s="555"/>
      <c r="I160" s="555"/>
      <c r="J160" s="555"/>
      <c r="K160" s="556"/>
      <c r="L160" s="625"/>
      <c r="M160" s="557"/>
      <c r="N160" s="733" t="s">
        <v>769</v>
      </c>
      <c r="O160" s="734"/>
      <c r="P160" s="734"/>
      <c r="Q160" s="734"/>
      <c r="R160" s="734"/>
      <c r="S160" s="734"/>
      <c r="T160" s="734"/>
      <c r="U160" s="734"/>
      <c r="V160" s="734"/>
      <c r="W160" s="734"/>
      <c r="X160" s="734"/>
      <c r="Y160" s="488"/>
      <c r="Z160" s="489"/>
      <c r="AA160" s="584"/>
      <c r="AB160" s="585"/>
      <c r="AC160" s="586"/>
    </row>
    <row r="161" spans="1:29" ht="14.25" customHeight="1">
      <c r="A161" s="790" t="s">
        <v>592</v>
      </c>
      <c r="B161" s="791"/>
      <c r="C161" s="791"/>
      <c r="D161" s="791"/>
      <c r="E161" s="791"/>
      <c r="F161" s="791"/>
      <c r="G161" s="791"/>
      <c r="H161" s="791"/>
      <c r="I161" s="791"/>
      <c r="J161" s="791"/>
      <c r="K161" s="791"/>
      <c r="L161" s="791"/>
      <c r="M161" s="791"/>
      <c r="N161" s="791"/>
      <c r="O161" s="791"/>
      <c r="P161" s="791"/>
      <c r="Q161" s="791"/>
      <c r="R161" s="791"/>
      <c r="S161" s="791"/>
      <c r="T161" s="791"/>
      <c r="U161" s="791"/>
      <c r="V161" s="791"/>
      <c r="W161" s="791"/>
      <c r="X161" s="791"/>
      <c r="Y161" s="791"/>
      <c r="Z161" s="791"/>
      <c r="AA161" s="791"/>
      <c r="AB161" s="791"/>
      <c r="AC161" s="792"/>
    </row>
    <row r="162" spans="1:29" ht="15" customHeight="1">
      <c r="A162" s="704" t="s">
        <v>69</v>
      </c>
      <c r="B162" s="706" t="s">
        <v>76</v>
      </c>
      <c r="C162" s="708" t="s">
        <v>70</v>
      </c>
      <c r="D162" s="709"/>
      <c r="E162" s="712" t="s">
        <v>71</v>
      </c>
      <c r="F162" s="714" t="s">
        <v>137</v>
      </c>
      <c r="G162" s="714" t="s">
        <v>138</v>
      </c>
      <c r="H162" s="716" t="s">
        <v>72</v>
      </c>
      <c r="I162" s="717"/>
      <c r="J162" s="718"/>
      <c r="K162" s="716" t="s">
        <v>92</v>
      </c>
      <c r="L162" s="717"/>
      <c r="M162" s="718"/>
      <c r="N162" s="746" t="s">
        <v>73</v>
      </c>
      <c r="O162" s="747"/>
      <c r="P162" s="747"/>
      <c r="Q162" s="748"/>
      <c r="R162" s="722" t="s">
        <v>139</v>
      </c>
      <c r="S162" s="746" t="s">
        <v>74</v>
      </c>
      <c r="T162" s="747"/>
      <c r="U162" s="747"/>
      <c r="V162" s="747"/>
      <c r="W162" s="747"/>
      <c r="X162" s="748"/>
      <c r="Y162" s="716" t="s">
        <v>75</v>
      </c>
      <c r="Z162" s="718"/>
      <c r="AA162" s="714" t="s">
        <v>94</v>
      </c>
      <c r="AB162" s="714" t="s">
        <v>95</v>
      </c>
      <c r="AC162" s="722" t="s">
        <v>96</v>
      </c>
    </row>
    <row r="163" spans="1:29" ht="51.75" customHeight="1">
      <c r="A163" s="705"/>
      <c r="B163" s="707"/>
      <c r="C163" s="710"/>
      <c r="D163" s="711"/>
      <c r="E163" s="713"/>
      <c r="F163" s="715"/>
      <c r="G163" s="715"/>
      <c r="H163" s="719"/>
      <c r="I163" s="720"/>
      <c r="J163" s="721"/>
      <c r="K163" s="719"/>
      <c r="L163" s="720"/>
      <c r="M163" s="721"/>
      <c r="N163" s="229" t="s">
        <v>140</v>
      </c>
      <c r="O163" s="229" t="s">
        <v>141</v>
      </c>
      <c r="P163" s="229" t="s">
        <v>142</v>
      </c>
      <c r="Q163" s="229" t="s">
        <v>143</v>
      </c>
      <c r="R163" s="723"/>
      <c r="S163" s="746" t="s">
        <v>144</v>
      </c>
      <c r="T163" s="748"/>
      <c r="U163" s="229" t="s">
        <v>145</v>
      </c>
      <c r="V163" s="229" t="s">
        <v>146</v>
      </c>
      <c r="W163" s="229" t="s">
        <v>147</v>
      </c>
      <c r="X163" s="229" t="s">
        <v>148</v>
      </c>
      <c r="Y163" s="719"/>
      <c r="Z163" s="721"/>
      <c r="AA163" s="715"/>
      <c r="AB163" s="715"/>
      <c r="AC163" s="723"/>
    </row>
    <row r="164" spans="1:29" ht="102" customHeight="1">
      <c r="A164" s="502"/>
      <c r="B164" s="244" t="s">
        <v>332</v>
      </c>
      <c r="C164" s="938" t="s">
        <v>761</v>
      </c>
      <c r="D164" s="939"/>
      <c r="E164" s="220" t="s">
        <v>333</v>
      </c>
      <c r="F164" s="503">
        <v>2</v>
      </c>
      <c r="G164" s="440" t="s">
        <v>334</v>
      </c>
      <c r="H164" s="944" t="s">
        <v>335</v>
      </c>
      <c r="I164" s="945"/>
      <c r="J164" s="946"/>
      <c r="K164" s="801">
        <v>12</v>
      </c>
      <c r="L164" s="947"/>
      <c r="M164" s="802"/>
      <c r="N164" s="235">
        <v>0.5</v>
      </c>
      <c r="O164" s="235">
        <v>0.5</v>
      </c>
      <c r="P164" s="168">
        <v>0</v>
      </c>
      <c r="Q164" s="168">
        <v>0</v>
      </c>
      <c r="R164" s="442" t="s">
        <v>153</v>
      </c>
      <c r="S164" s="1066">
        <v>250</v>
      </c>
      <c r="T164" s="1067"/>
      <c r="U164" s="670">
        <v>250</v>
      </c>
      <c r="V164" s="504"/>
      <c r="W164" s="504"/>
      <c r="X164" s="674">
        <v>500</v>
      </c>
      <c r="Y164" s="741" t="s">
        <v>336</v>
      </c>
      <c r="Z164" s="742"/>
      <c r="AA164" s="444">
        <v>3</v>
      </c>
      <c r="AB164" s="505"/>
      <c r="AC164" s="446" t="s">
        <v>340</v>
      </c>
    </row>
    <row r="165" spans="1:29" ht="117.75" customHeight="1">
      <c r="A165" s="502"/>
      <c r="B165" s="506" t="s">
        <v>337</v>
      </c>
      <c r="C165" s="940"/>
      <c r="D165" s="941"/>
      <c r="E165" s="438" t="s">
        <v>338</v>
      </c>
      <c r="F165" s="439">
        <v>7</v>
      </c>
      <c r="G165" s="440" t="s">
        <v>334</v>
      </c>
      <c r="H165" s="686" t="s">
        <v>339</v>
      </c>
      <c r="I165" s="687"/>
      <c r="J165" s="743"/>
      <c r="K165" s="739">
        <v>12</v>
      </c>
      <c r="L165" s="793"/>
      <c r="M165" s="740"/>
      <c r="N165" s="441">
        <v>0.35</v>
      </c>
      <c r="O165" s="441">
        <v>0.35</v>
      </c>
      <c r="P165" s="441">
        <v>0.3</v>
      </c>
      <c r="Q165" s="168">
        <v>0</v>
      </c>
      <c r="R165" s="442" t="s">
        <v>153</v>
      </c>
      <c r="S165" s="794">
        <v>250</v>
      </c>
      <c r="T165" s="795"/>
      <c r="U165" s="671">
        <v>250</v>
      </c>
      <c r="V165" s="443"/>
      <c r="W165" s="443"/>
      <c r="X165" s="674">
        <v>500</v>
      </c>
      <c r="Y165" s="741" t="s">
        <v>336</v>
      </c>
      <c r="Z165" s="742"/>
      <c r="AA165" s="444">
        <v>3</v>
      </c>
      <c r="AB165" s="445"/>
      <c r="AC165" s="446" t="s">
        <v>340</v>
      </c>
    </row>
    <row r="166" spans="1:29" ht="87" customHeight="1">
      <c r="A166" s="507"/>
      <c r="B166" s="506" t="s">
        <v>341</v>
      </c>
      <c r="C166" s="940"/>
      <c r="D166" s="941"/>
      <c r="E166" s="438" t="s">
        <v>342</v>
      </c>
      <c r="F166" s="439">
        <v>12</v>
      </c>
      <c r="G166" s="440" t="s">
        <v>343</v>
      </c>
      <c r="H166" s="686" t="s">
        <v>344</v>
      </c>
      <c r="I166" s="687"/>
      <c r="J166" s="743"/>
      <c r="K166" s="739">
        <v>3</v>
      </c>
      <c r="L166" s="793"/>
      <c r="M166" s="740"/>
      <c r="N166" s="441">
        <v>0.5</v>
      </c>
      <c r="O166" s="441">
        <v>0.5</v>
      </c>
      <c r="P166" s="168">
        <v>0</v>
      </c>
      <c r="Q166" s="168">
        <v>0</v>
      </c>
      <c r="R166" s="442" t="s">
        <v>157</v>
      </c>
      <c r="S166" s="794">
        <v>50</v>
      </c>
      <c r="T166" s="795"/>
      <c r="U166" s="671">
        <v>50</v>
      </c>
      <c r="V166" s="443"/>
      <c r="W166" s="443"/>
      <c r="X166" s="675">
        <v>100</v>
      </c>
      <c r="Y166" s="741" t="s">
        <v>336</v>
      </c>
      <c r="Z166" s="742"/>
      <c r="AA166" s="444">
        <v>3</v>
      </c>
      <c r="AB166" s="445"/>
      <c r="AC166" s="446" t="s">
        <v>340</v>
      </c>
    </row>
    <row r="167" spans="1:29" ht="102" customHeight="1">
      <c r="A167" s="507"/>
      <c r="B167" s="506" t="s">
        <v>345</v>
      </c>
      <c r="C167" s="940"/>
      <c r="D167" s="941"/>
      <c r="E167" s="438" t="s">
        <v>853</v>
      </c>
      <c r="F167" s="439">
        <v>12</v>
      </c>
      <c r="G167" s="440" t="s">
        <v>346</v>
      </c>
      <c r="H167" s="686" t="s">
        <v>347</v>
      </c>
      <c r="I167" s="687"/>
      <c r="J167" s="743"/>
      <c r="K167" s="739">
        <v>6</v>
      </c>
      <c r="L167" s="793"/>
      <c r="M167" s="740"/>
      <c r="N167" s="441">
        <v>0.1</v>
      </c>
      <c r="O167" s="441">
        <v>0.35</v>
      </c>
      <c r="P167" s="441">
        <v>0.35</v>
      </c>
      <c r="Q167" s="441">
        <v>0.2</v>
      </c>
      <c r="R167" s="442" t="s">
        <v>854</v>
      </c>
      <c r="S167" s="794">
        <v>100</v>
      </c>
      <c r="T167" s="795"/>
      <c r="U167" s="671">
        <v>350</v>
      </c>
      <c r="V167" s="443">
        <v>350</v>
      </c>
      <c r="W167" s="443">
        <v>200</v>
      </c>
      <c r="X167" s="676">
        <v>1000</v>
      </c>
      <c r="Y167" s="741" t="s">
        <v>336</v>
      </c>
      <c r="Z167" s="742"/>
      <c r="AA167" s="444">
        <v>3</v>
      </c>
      <c r="AB167" s="445"/>
      <c r="AC167" s="446" t="s">
        <v>340</v>
      </c>
    </row>
    <row r="168" spans="1:29" ht="192">
      <c r="A168" s="507"/>
      <c r="B168" s="506" t="s">
        <v>348</v>
      </c>
      <c r="C168" s="940"/>
      <c r="D168" s="941"/>
      <c r="E168" s="448" t="s">
        <v>349</v>
      </c>
      <c r="F168" s="449">
        <v>1</v>
      </c>
      <c r="G168" s="450" t="s">
        <v>834</v>
      </c>
      <c r="H168" s="686" t="s">
        <v>350</v>
      </c>
      <c r="I168" s="687"/>
      <c r="J168" s="743"/>
      <c r="K168" s="739">
        <v>12</v>
      </c>
      <c r="L168" s="793"/>
      <c r="M168" s="740"/>
      <c r="N168" s="441">
        <v>0.25</v>
      </c>
      <c r="O168" s="441">
        <v>0.25</v>
      </c>
      <c r="P168" s="441">
        <v>0.25</v>
      </c>
      <c r="Q168" s="451">
        <v>0.25</v>
      </c>
      <c r="R168" s="442" t="s">
        <v>836</v>
      </c>
      <c r="S168" s="794">
        <v>125</v>
      </c>
      <c r="T168" s="795"/>
      <c r="U168" s="671">
        <v>125</v>
      </c>
      <c r="V168" s="443">
        <v>125</v>
      </c>
      <c r="W168" s="443">
        <v>125</v>
      </c>
      <c r="X168" s="675">
        <v>500</v>
      </c>
      <c r="Y168" s="741" t="s">
        <v>336</v>
      </c>
      <c r="Z168" s="742"/>
      <c r="AA168" s="444">
        <v>3</v>
      </c>
      <c r="AB168" s="445"/>
      <c r="AC168" s="446" t="s">
        <v>340</v>
      </c>
    </row>
    <row r="169" spans="1:29" ht="114.75" customHeight="1">
      <c r="A169" s="507"/>
      <c r="B169" s="506" t="s">
        <v>351</v>
      </c>
      <c r="C169" s="940"/>
      <c r="D169" s="941"/>
      <c r="E169" s="438" t="s">
        <v>352</v>
      </c>
      <c r="F169" s="439">
        <v>12</v>
      </c>
      <c r="G169" s="440" t="s">
        <v>353</v>
      </c>
      <c r="H169" s="686" t="s">
        <v>354</v>
      </c>
      <c r="I169" s="687"/>
      <c r="J169" s="743"/>
      <c r="K169" s="739">
        <v>12</v>
      </c>
      <c r="L169" s="793"/>
      <c r="M169" s="740"/>
      <c r="N169" s="441">
        <v>0.05</v>
      </c>
      <c r="O169" s="441">
        <v>0.25</v>
      </c>
      <c r="P169" s="441">
        <v>0.35</v>
      </c>
      <c r="Q169" s="451">
        <v>0.35</v>
      </c>
      <c r="R169" s="442" t="s">
        <v>840</v>
      </c>
      <c r="S169" s="794">
        <v>25</v>
      </c>
      <c r="T169" s="795"/>
      <c r="U169" s="671">
        <v>125</v>
      </c>
      <c r="V169" s="443">
        <v>175</v>
      </c>
      <c r="W169" s="443">
        <v>175</v>
      </c>
      <c r="X169" s="675">
        <v>500</v>
      </c>
      <c r="Y169" s="741" t="s">
        <v>336</v>
      </c>
      <c r="Z169" s="742"/>
      <c r="AA169" s="444">
        <v>3</v>
      </c>
      <c r="AB169" s="445"/>
      <c r="AC169" s="446" t="s">
        <v>340</v>
      </c>
    </row>
    <row r="170" spans="1:29" ht="89.25" customHeight="1">
      <c r="A170" s="507"/>
      <c r="B170" s="506" t="s">
        <v>855</v>
      </c>
      <c r="C170" s="942"/>
      <c r="D170" s="943"/>
      <c r="E170" s="438" t="s">
        <v>355</v>
      </c>
      <c r="F170" s="439">
        <v>1</v>
      </c>
      <c r="G170" s="440" t="s">
        <v>356</v>
      </c>
      <c r="H170" s="686" t="s">
        <v>357</v>
      </c>
      <c r="I170" s="687"/>
      <c r="J170" s="743"/>
      <c r="K170" s="739">
        <v>12</v>
      </c>
      <c r="L170" s="793"/>
      <c r="M170" s="740"/>
      <c r="N170" s="441">
        <v>0.25</v>
      </c>
      <c r="O170" s="441">
        <v>0.25</v>
      </c>
      <c r="P170" s="441">
        <v>0.5</v>
      </c>
      <c r="Q170" s="168">
        <v>0</v>
      </c>
      <c r="R170" s="442" t="s">
        <v>153</v>
      </c>
      <c r="S170" s="794">
        <v>125</v>
      </c>
      <c r="T170" s="795"/>
      <c r="U170" s="671">
        <v>125</v>
      </c>
      <c r="V170" s="443">
        <v>250</v>
      </c>
      <c r="W170" s="443"/>
      <c r="X170" s="677">
        <v>500</v>
      </c>
      <c r="Y170" s="741" t="s">
        <v>336</v>
      </c>
      <c r="Z170" s="742"/>
      <c r="AA170" s="444">
        <v>3</v>
      </c>
      <c r="AB170" s="445"/>
      <c r="AC170" s="446" t="s">
        <v>340</v>
      </c>
    </row>
    <row r="171" spans="1:29" ht="102" customHeight="1">
      <c r="A171" s="507"/>
      <c r="B171" s="508" t="s">
        <v>545</v>
      </c>
      <c r="C171" s="888" t="s">
        <v>762</v>
      </c>
      <c r="D171" s="889"/>
      <c r="E171" s="438" t="s">
        <v>358</v>
      </c>
      <c r="F171" s="439">
        <v>12</v>
      </c>
      <c r="G171" s="440" t="s">
        <v>163</v>
      </c>
      <c r="H171" s="686" t="s">
        <v>359</v>
      </c>
      <c r="I171" s="687"/>
      <c r="J171" s="743"/>
      <c r="K171" s="739">
        <v>12</v>
      </c>
      <c r="L171" s="793"/>
      <c r="M171" s="740"/>
      <c r="N171" s="243">
        <v>0.3</v>
      </c>
      <c r="O171" s="243">
        <v>0.35</v>
      </c>
      <c r="P171" s="243">
        <v>0.35</v>
      </c>
      <c r="Q171" s="168">
        <v>0</v>
      </c>
      <c r="R171" s="442" t="s">
        <v>165</v>
      </c>
      <c r="S171" s="794"/>
      <c r="T171" s="795"/>
      <c r="U171" s="455"/>
      <c r="V171" s="455"/>
      <c r="W171" s="443"/>
      <c r="X171" s="894">
        <v>6720</v>
      </c>
      <c r="Y171" s="741" t="s">
        <v>336</v>
      </c>
      <c r="Z171" s="742"/>
      <c r="AA171" s="444">
        <v>3</v>
      </c>
      <c r="AB171" s="445" t="s">
        <v>166</v>
      </c>
      <c r="AC171" s="446" t="s">
        <v>856</v>
      </c>
    </row>
    <row r="172" spans="1:29" ht="114.75" customHeight="1">
      <c r="A172" s="509"/>
      <c r="B172" s="508" t="s">
        <v>360</v>
      </c>
      <c r="C172" s="890"/>
      <c r="D172" s="891"/>
      <c r="E172" s="438" t="s">
        <v>361</v>
      </c>
      <c r="F172" s="439">
        <v>12</v>
      </c>
      <c r="G172" s="440" t="s">
        <v>171</v>
      </c>
      <c r="H172" s="686" t="s">
        <v>362</v>
      </c>
      <c r="I172" s="687"/>
      <c r="J172" s="743"/>
      <c r="K172" s="739">
        <v>3</v>
      </c>
      <c r="L172" s="793"/>
      <c r="M172" s="740"/>
      <c r="N172" s="441">
        <v>0.25</v>
      </c>
      <c r="O172" s="243">
        <v>0.25</v>
      </c>
      <c r="P172" s="243">
        <v>0.25</v>
      </c>
      <c r="Q172" s="168">
        <v>0</v>
      </c>
      <c r="R172" s="442" t="s">
        <v>172</v>
      </c>
      <c r="S172" s="794"/>
      <c r="T172" s="795"/>
      <c r="U172" s="671"/>
      <c r="V172" s="443"/>
      <c r="W172" s="443"/>
      <c r="X172" s="895"/>
      <c r="Y172" s="741" t="s">
        <v>336</v>
      </c>
      <c r="Z172" s="742"/>
      <c r="AA172" s="444">
        <v>3</v>
      </c>
      <c r="AB172" s="445" t="s">
        <v>301</v>
      </c>
      <c r="AC172" s="446" t="s">
        <v>856</v>
      </c>
    </row>
    <row r="173" spans="1:29" ht="89.25" customHeight="1">
      <c r="A173" s="509"/>
      <c r="B173" s="508" t="s">
        <v>546</v>
      </c>
      <c r="C173" s="890"/>
      <c r="D173" s="891"/>
      <c r="E173" s="438" t="s">
        <v>363</v>
      </c>
      <c r="F173" s="439">
        <v>4</v>
      </c>
      <c r="G173" s="440" t="s">
        <v>274</v>
      </c>
      <c r="H173" s="686" t="s">
        <v>364</v>
      </c>
      <c r="I173" s="687"/>
      <c r="J173" s="743"/>
      <c r="K173" s="739">
        <v>9</v>
      </c>
      <c r="L173" s="793"/>
      <c r="M173" s="740"/>
      <c r="N173" s="168">
        <v>0</v>
      </c>
      <c r="O173" s="441">
        <v>0.5</v>
      </c>
      <c r="P173" s="441">
        <v>0.5</v>
      </c>
      <c r="Q173" s="168">
        <v>0</v>
      </c>
      <c r="R173" s="442" t="s">
        <v>179</v>
      </c>
      <c r="S173" s="794"/>
      <c r="T173" s="795"/>
      <c r="U173" s="671"/>
      <c r="V173" s="455"/>
      <c r="W173" s="460"/>
      <c r="X173" s="895"/>
      <c r="Y173" s="741" t="s">
        <v>365</v>
      </c>
      <c r="Z173" s="742"/>
      <c r="AA173" s="444">
        <v>3</v>
      </c>
      <c r="AB173" s="445"/>
      <c r="AC173" s="446" t="s">
        <v>857</v>
      </c>
    </row>
    <row r="174" spans="1:29" ht="84">
      <c r="A174" s="509"/>
      <c r="B174" s="508" t="s">
        <v>366</v>
      </c>
      <c r="C174" s="892"/>
      <c r="D174" s="893"/>
      <c r="E174" s="438" t="s">
        <v>367</v>
      </c>
      <c r="F174" s="439" t="s">
        <v>289</v>
      </c>
      <c r="G174" s="440" t="s">
        <v>277</v>
      </c>
      <c r="H174" s="686" t="s">
        <v>368</v>
      </c>
      <c r="I174" s="687"/>
      <c r="J174" s="743"/>
      <c r="K174" s="739">
        <v>4</v>
      </c>
      <c r="L174" s="793"/>
      <c r="M174" s="740"/>
      <c r="N174" s="441">
        <v>0.5</v>
      </c>
      <c r="O174" s="248">
        <v>0.5</v>
      </c>
      <c r="P174" s="168">
        <v>0</v>
      </c>
      <c r="Q174" s="168">
        <v>0</v>
      </c>
      <c r="R174" s="442" t="s">
        <v>369</v>
      </c>
      <c r="S174" s="794"/>
      <c r="T174" s="795"/>
      <c r="U174" s="671"/>
      <c r="V174" s="443"/>
      <c r="W174" s="455"/>
      <c r="X174" s="896"/>
      <c r="Y174" s="741" t="s">
        <v>336</v>
      </c>
      <c r="Z174" s="742"/>
      <c r="AA174" s="444">
        <v>3</v>
      </c>
      <c r="AB174" s="445"/>
      <c r="AC174" s="446" t="s">
        <v>340</v>
      </c>
    </row>
    <row r="175" spans="1:29" ht="84">
      <c r="A175" s="509"/>
      <c r="B175" s="508" t="s">
        <v>370</v>
      </c>
      <c r="C175" s="1084" t="s">
        <v>764</v>
      </c>
      <c r="D175" s="1085"/>
      <c r="E175" s="438" t="s">
        <v>325</v>
      </c>
      <c r="F175" s="439">
        <v>6</v>
      </c>
      <c r="G175" s="440" t="s">
        <v>371</v>
      </c>
      <c r="H175" s="686" t="s">
        <v>858</v>
      </c>
      <c r="I175" s="687"/>
      <c r="J175" s="743"/>
      <c r="K175" s="739">
        <v>5</v>
      </c>
      <c r="L175" s="793"/>
      <c r="M175" s="740"/>
      <c r="N175" s="235">
        <v>0.5</v>
      </c>
      <c r="O175" s="235">
        <v>0.5</v>
      </c>
      <c r="P175" s="168">
        <v>0</v>
      </c>
      <c r="Q175" s="168">
        <v>0</v>
      </c>
      <c r="R175" s="442" t="s">
        <v>326</v>
      </c>
      <c r="S175" s="794"/>
      <c r="T175" s="795"/>
      <c r="U175" s="671"/>
      <c r="V175" s="443"/>
      <c r="W175" s="443"/>
      <c r="X175" s="894">
        <v>66772.25</v>
      </c>
      <c r="Y175" s="741" t="s">
        <v>372</v>
      </c>
      <c r="Z175" s="742"/>
      <c r="AA175" s="511">
        <v>3</v>
      </c>
      <c r="AB175" s="512"/>
      <c r="AC175" s="446" t="s">
        <v>340</v>
      </c>
    </row>
    <row r="176" spans="1:29" ht="98.25" customHeight="1">
      <c r="A176" s="513"/>
      <c r="B176" s="508" t="s">
        <v>373</v>
      </c>
      <c r="C176" s="1086"/>
      <c r="D176" s="1087"/>
      <c r="E176" s="438" t="s">
        <v>306</v>
      </c>
      <c r="F176" s="439" t="s">
        <v>289</v>
      </c>
      <c r="G176" s="440" t="s">
        <v>277</v>
      </c>
      <c r="H176" s="686" t="s">
        <v>374</v>
      </c>
      <c r="I176" s="687"/>
      <c r="J176" s="743"/>
      <c r="K176" s="739">
        <v>2</v>
      </c>
      <c r="L176" s="793"/>
      <c r="M176" s="740"/>
      <c r="N176" s="235">
        <v>1</v>
      </c>
      <c r="O176" s="168">
        <v>0</v>
      </c>
      <c r="P176" s="168">
        <v>0</v>
      </c>
      <c r="Q176" s="168">
        <v>0</v>
      </c>
      <c r="R176" s="442" t="s">
        <v>307</v>
      </c>
      <c r="S176" s="794"/>
      <c r="T176" s="795"/>
      <c r="U176" s="671"/>
      <c r="V176" s="443"/>
      <c r="W176" s="443"/>
      <c r="X176" s="895"/>
      <c r="Y176" s="741" t="s">
        <v>336</v>
      </c>
      <c r="Z176" s="742"/>
      <c r="AA176" s="444">
        <v>3</v>
      </c>
      <c r="AB176" s="445"/>
      <c r="AC176" s="446" t="s">
        <v>340</v>
      </c>
    </row>
    <row r="177" spans="1:30" ht="96">
      <c r="A177" s="513"/>
      <c r="B177" s="514" t="s">
        <v>375</v>
      </c>
      <c r="C177" s="1086"/>
      <c r="D177" s="1087"/>
      <c r="E177" s="438" t="s">
        <v>376</v>
      </c>
      <c r="F177" s="439" t="s">
        <v>289</v>
      </c>
      <c r="G177" s="440" t="s">
        <v>377</v>
      </c>
      <c r="H177" s="686" t="s">
        <v>378</v>
      </c>
      <c r="I177" s="687"/>
      <c r="J177" s="743"/>
      <c r="K177" s="739">
        <v>12</v>
      </c>
      <c r="L177" s="740"/>
      <c r="M177" s="456"/>
      <c r="N177" s="235">
        <v>0.25</v>
      </c>
      <c r="O177" s="235">
        <v>0.25</v>
      </c>
      <c r="P177" s="235">
        <v>0.25</v>
      </c>
      <c r="Q177" s="168">
        <v>0</v>
      </c>
      <c r="R177" s="442" t="s">
        <v>379</v>
      </c>
      <c r="S177" s="630"/>
      <c r="T177" s="631"/>
      <c r="U177" s="671"/>
      <c r="V177" s="443"/>
      <c r="W177" s="443"/>
      <c r="X177" s="895"/>
      <c r="Y177" s="741" t="s">
        <v>336</v>
      </c>
      <c r="Z177" s="742"/>
      <c r="AA177" s="444">
        <v>3</v>
      </c>
      <c r="AB177" s="445"/>
      <c r="AC177" s="446" t="s">
        <v>340</v>
      </c>
    </row>
    <row r="178" spans="1:30" ht="108">
      <c r="A178" s="513"/>
      <c r="B178" s="508" t="s">
        <v>380</v>
      </c>
      <c r="C178" s="1086"/>
      <c r="D178" s="1087"/>
      <c r="E178" s="438" t="s">
        <v>381</v>
      </c>
      <c r="F178" s="439" t="s">
        <v>289</v>
      </c>
      <c r="G178" s="440" t="s">
        <v>382</v>
      </c>
      <c r="H178" s="686" t="s">
        <v>383</v>
      </c>
      <c r="I178" s="687"/>
      <c r="J178" s="743"/>
      <c r="K178" s="739">
        <v>3</v>
      </c>
      <c r="L178" s="740"/>
      <c r="M178" s="456"/>
      <c r="N178" s="235">
        <v>1</v>
      </c>
      <c r="O178" s="168">
        <v>0</v>
      </c>
      <c r="P178" s="168">
        <v>0</v>
      </c>
      <c r="Q178" s="168">
        <v>0</v>
      </c>
      <c r="R178" s="442" t="s">
        <v>384</v>
      </c>
      <c r="S178" s="630"/>
      <c r="T178" s="631"/>
      <c r="U178" s="671"/>
      <c r="V178" s="443"/>
      <c r="W178" s="443"/>
      <c r="X178" s="895"/>
      <c r="Y178" s="741" t="s">
        <v>336</v>
      </c>
      <c r="Z178" s="742"/>
      <c r="AA178" s="444">
        <v>3</v>
      </c>
      <c r="AB178" s="445"/>
      <c r="AC178" s="446" t="s">
        <v>340</v>
      </c>
    </row>
    <row r="179" spans="1:30" ht="96">
      <c r="A179" s="513"/>
      <c r="B179" s="515" t="s">
        <v>385</v>
      </c>
      <c r="C179" s="1086"/>
      <c r="D179" s="1087"/>
      <c r="E179" s="438" t="s">
        <v>386</v>
      </c>
      <c r="F179" s="439">
        <v>1</v>
      </c>
      <c r="G179" s="440" t="s">
        <v>387</v>
      </c>
      <c r="H179" s="686" t="s">
        <v>388</v>
      </c>
      <c r="I179" s="687"/>
      <c r="J179" s="743"/>
      <c r="K179" s="739">
        <v>1</v>
      </c>
      <c r="L179" s="740"/>
      <c r="M179" s="456"/>
      <c r="N179" s="235">
        <v>1</v>
      </c>
      <c r="O179" s="168">
        <v>0</v>
      </c>
      <c r="P179" s="168">
        <v>0</v>
      </c>
      <c r="Q179" s="168">
        <v>0</v>
      </c>
      <c r="R179" s="442" t="s">
        <v>389</v>
      </c>
      <c r="S179" s="630"/>
      <c r="T179" s="631"/>
      <c r="U179" s="671"/>
      <c r="V179" s="443"/>
      <c r="W179" s="443"/>
      <c r="X179" s="895"/>
      <c r="Y179" s="741" t="s">
        <v>336</v>
      </c>
      <c r="Z179" s="742"/>
      <c r="AA179" s="444">
        <v>3</v>
      </c>
      <c r="AB179" s="445"/>
      <c r="AC179" s="446" t="s">
        <v>340</v>
      </c>
    </row>
    <row r="180" spans="1:30" ht="64.5" customHeight="1">
      <c r="A180" s="513"/>
      <c r="B180" s="515" t="s">
        <v>390</v>
      </c>
      <c r="C180" s="1086"/>
      <c r="D180" s="1087"/>
      <c r="E180" s="438" t="s">
        <v>391</v>
      </c>
      <c r="F180" s="439">
        <v>5</v>
      </c>
      <c r="G180" s="440" t="s">
        <v>382</v>
      </c>
      <c r="H180" s="686" t="s">
        <v>392</v>
      </c>
      <c r="I180" s="687"/>
      <c r="J180" s="743"/>
      <c r="K180" s="739">
        <v>2</v>
      </c>
      <c r="L180" s="740"/>
      <c r="M180" s="456"/>
      <c r="N180" s="235">
        <v>0.25</v>
      </c>
      <c r="O180" s="235">
        <v>0.25</v>
      </c>
      <c r="P180" s="235">
        <v>0.25</v>
      </c>
      <c r="Q180" s="235">
        <v>0.25</v>
      </c>
      <c r="R180" s="442" t="s">
        <v>389</v>
      </c>
      <c r="S180" s="630"/>
      <c r="T180" s="631"/>
      <c r="U180" s="671"/>
      <c r="V180" s="443"/>
      <c r="W180" s="443"/>
      <c r="X180" s="895"/>
      <c r="Y180" s="741" t="s">
        <v>336</v>
      </c>
      <c r="Z180" s="742"/>
      <c r="AA180" s="444">
        <v>3</v>
      </c>
      <c r="AB180" s="445"/>
      <c r="AC180" s="446" t="s">
        <v>340</v>
      </c>
    </row>
    <row r="181" spans="1:30" ht="96">
      <c r="A181" s="1076"/>
      <c r="B181" s="515" t="s">
        <v>859</v>
      </c>
      <c r="C181" s="1086"/>
      <c r="D181" s="1087"/>
      <c r="E181" s="438" t="s">
        <v>393</v>
      </c>
      <c r="F181" s="439" t="s">
        <v>394</v>
      </c>
      <c r="G181" s="440" t="s">
        <v>382</v>
      </c>
      <c r="H181" s="686" t="s">
        <v>395</v>
      </c>
      <c r="I181" s="687"/>
      <c r="J181" s="743"/>
      <c r="K181" s="739">
        <v>3</v>
      </c>
      <c r="L181" s="740"/>
      <c r="M181" s="456"/>
      <c r="N181" s="235">
        <v>0.5</v>
      </c>
      <c r="O181" s="235">
        <v>0.5</v>
      </c>
      <c r="P181" s="168">
        <v>0</v>
      </c>
      <c r="Q181" s="168">
        <v>0</v>
      </c>
      <c r="R181" s="442" t="s">
        <v>389</v>
      </c>
      <c r="S181" s="630"/>
      <c r="T181" s="631"/>
      <c r="U181" s="671"/>
      <c r="V181" s="443"/>
      <c r="W181" s="443"/>
      <c r="X181" s="895"/>
      <c r="Y181" s="741" t="s">
        <v>336</v>
      </c>
      <c r="Z181" s="742"/>
      <c r="AA181" s="444">
        <v>3</v>
      </c>
      <c r="AB181" s="445"/>
      <c r="AC181" s="446" t="s">
        <v>340</v>
      </c>
    </row>
    <row r="182" spans="1:30" ht="96">
      <c r="A182" s="1077"/>
      <c r="B182" s="515" t="s">
        <v>547</v>
      </c>
      <c r="C182" s="1086"/>
      <c r="D182" s="1087"/>
      <c r="E182" s="438" t="s">
        <v>548</v>
      </c>
      <c r="F182" s="439">
        <v>1</v>
      </c>
      <c r="G182" s="440" t="s">
        <v>229</v>
      </c>
      <c r="H182" s="686" t="s">
        <v>350</v>
      </c>
      <c r="I182" s="687"/>
      <c r="J182" s="743"/>
      <c r="K182" s="516"/>
      <c r="L182" s="608">
        <v>5</v>
      </c>
      <c r="M182" s="518"/>
      <c r="N182" s="235">
        <v>0.5</v>
      </c>
      <c r="O182" s="235">
        <v>0.5</v>
      </c>
      <c r="P182" s="168">
        <v>0</v>
      </c>
      <c r="Q182" s="168">
        <v>0</v>
      </c>
      <c r="R182" s="442" t="s">
        <v>549</v>
      </c>
      <c r="S182" s="472"/>
      <c r="T182" s="473"/>
      <c r="U182" s="672"/>
      <c r="V182" s="474"/>
      <c r="W182" s="474"/>
      <c r="X182" s="895"/>
      <c r="Y182" s="519"/>
      <c r="Z182" s="520" t="s">
        <v>336</v>
      </c>
      <c r="AA182" s="444">
        <v>3</v>
      </c>
      <c r="AB182" s="445"/>
      <c r="AC182" s="446" t="s">
        <v>340</v>
      </c>
    </row>
    <row r="183" spans="1:30" ht="144.75" customHeight="1">
      <c r="A183" s="1077"/>
      <c r="B183" s="521" t="s">
        <v>550</v>
      </c>
      <c r="C183" s="1086"/>
      <c r="D183" s="1087"/>
      <c r="E183" s="438" t="s">
        <v>551</v>
      </c>
      <c r="F183" s="439">
        <v>1</v>
      </c>
      <c r="G183" s="440" t="s">
        <v>552</v>
      </c>
      <c r="H183" s="686" t="s">
        <v>350</v>
      </c>
      <c r="I183" s="687"/>
      <c r="J183" s="743"/>
      <c r="K183" s="516"/>
      <c r="L183" s="608">
        <v>5</v>
      </c>
      <c r="M183" s="518"/>
      <c r="N183" s="235">
        <v>0.5</v>
      </c>
      <c r="O183" s="235">
        <v>0.5</v>
      </c>
      <c r="P183" s="168">
        <v>0</v>
      </c>
      <c r="Q183" s="168">
        <v>0</v>
      </c>
      <c r="R183" s="442" t="s">
        <v>553</v>
      </c>
      <c r="S183" s="794"/>
      <c r="T183" s="795"/>
      <c r="U183" s="672"/>
      <c r="V183" s="474"/>
      <c r="W183" s="474"/>
      <c r="X183" s="895"/>
      <c r="Y183" s="741" t="s">
        <v>336</v>
      </c>
      <c r="Z183" s="742"/>
      <c r="AA183" s="444">
        <v>3</v>
      </c>
      <c r="AB183" s="445"/>
      <c r="AC183" s="446" t="s">
        <v>340</v>
      </c>
    </row>
    <row r="184" spans="1:30" ht="57" customHeight="1" thickBot="1">
      <c r="A184" s="1078"/>
      <c r="B184" s="508" t="s">
        <v>554</v>
      </c>
      <c r="C184" s="1088"/>
      <c r="D184" s="1089"/>
      <c r="E184" s="438" t="s">
        <v>396</v>
      </c>
      <c r="F184" s="439">
        <v>1</v>
      </c>
      <c r="G184" s="440" t="s">
        <v>397</v>
      </c>
      <c r="H184" s="1079" t="s">
        <v>555</v>
      </c>
      <c r="I184" s="1080"/>
      <c r="J184" s="1081"/>
      <c r="K184" s="739">
        <v>2</v>
      </c>
      <c r="L184" s="793"/>
      <c r="M184" s="740"/>
      <c r="N184" s="235">
        <v>1</v>
      </c>
      <c r="O184" s="168">
        <v>0</v>
      </c>
      <c r="P184" s="168">
        <v>0</v>
      </c>
      <c r="Q184" s="168">
        <v>0</v>
      </c>
      <c r="R184" s="442" t="s">
        <v>860</v>
      </c>
      <c r="S184" s="1082"/>
      <c r="T184" s="1083"/>
      <c r="U184" s="673"/>
      <c r="V184" s="522"/>
      <c r="W184" s="474"/>
      <c r="X184" s="1090"/>
      <c r="Y184" s="741" t="s">
        <v>336</v>
      </c>
      <c r="Z184" s="742"/>
      <c r="AA184" s="444">
        <v>3</v>
      </c>
      <c r="AB184" s="444"/>
      <c r="AC184" s="446" t="s">
        <v>340</v>
      </c>
    </row>
    <row r="185" spans="1:30" ht="13.5" customHeight="1">
      <c r="A185" s="587"/>
      <c r="B185" s="588"/>
      <c r="C185" s="589"/>
      <c r="D185" s="510"/>
      <c r="E185" s="590"/>
      <c r="F185" s="591"/>
      <c r="G185" s="592"/>
      <c r="H185" s="686"/>
      <c r="I185" s="687"/>
      <c r="J185" s="593"/>
      <c r="K185" s="594"/>
      <c r="L185" s="609"/>
      <c r="M185" s="594"/>
      <c r="N185" s="735" t="s">
        <v>772</v>
      </c>
      <c r="O185" s="735"/>
      <c r="P185" s="735"/>
      <c r="Q185" s="735"/>
      <c r="R185" s="735"/>
      <c r="S185" s="735"/>
      <c r="T185" s="735"/>
      <c r="U185" s="735"/>
      <c r="V185" s="735"/>
      <c r="W185" s="735"/>
      <c r="X185" s="735"/>
      <c r="Y185" s="735"/>
      <c r="Z185" s="735"/>
      <c r="AA185" s="595"/>
      <c r="AB185" s="596"/>
      <c r="AC185" s="581"/>
      <c r="AD185" s="597"/>
    </row>
    <row r="186" spans="1:30" ht="16.5" customHeight="1">
      <c r="A186" s="701" t="s">
        <v>743</v>
      </c>
      <c r="B186" s="702"/>
      <c r="C186" s="702"/>
      <c r="D186" s="702"/>
      <c r="E186" s="702"/>
      <c r="F186" s="702"/>
      <c r="G186" s="702"/>
      <c r="H186" s="702"/>
      <c r="I186" s="702"/>
      <c r="J186" s="702"/>
      <c r="K186" s="702"/>
      <c r="L186" s="702"/>
      <c r="M186" s="702"/>
      <c r="N186" s="702"/>
      <c r="O186" s="702"/>
      <c r="P186" s="702"/>
      <c r="Q186" s="702"/>
      <c r="R186" s="702"/>
      <c r="S186" s="702"/>
      <c r="T186" s="702"/>
      <c r="U186" s="702"/>
      <c r="V186" s="702"/>
      <c r="W186" s="702"/>
      <c r="X186" s="702"/>
      <c r="Y186" s="702"/>
      <c r="Z186" s="702"/>
      <c r="AA186" s="702"/>
      <c r="AB186" s="702"/>
      <c r="AC186" s="703"/>
    </row>
    <row r="187" spans="1:30" ht="15.75" customHeight="1">
      <c r="A187" s="704" t="s">
        <v>69</v>
      </c>
      <c r="B187" s="706" t="s">
        <v>76</v>
      </c>
      <c r="C187" s="708" t="s">
        <v>70</v>
      </c>
      <c r="D187" s="709"/>
      <c r="E187" s="712" t="s">
        <v>71</v>
      </c>
      <c r="F187" s="714" t="s">
        <v>137</v>
      </c>
      <c r="G187" s="714" t="s">
        <v>138</v>
      </c>
      <c r="H187" s="716" t="s">
        <v>72</v>
      </c>
      <c r="I187" s="717"/>
      <c r="J187" s="718"/>
      <c r="K187" s="716" t="s">
        <v>92</v>
      </c>
      <c r="L187" s="717"/>
      <c r="M187" s="718"/>
      <c r="N187" s="746" t="s">
        <v>73</v>
      </c>
      <c r="O187" s="747"/>
      <c r="P187" s="747"/>
      <c r="Q187" s="748"/>
      <c r="R187" s="722" t="s">
        <v>139</v>
      </c>
      <c r="S187" s="746" t="s">
        <v>74</v>
      </c>
      <c r="T187" s="747"/>
      <c r="U187" s="747"/>
      <c r="V187" s="747"/>
      <c r="W187" s="747"/>
      <c r="X187" s="748"/>
      <c r="Y187" s="716" t="s">
        <v>75</v>
      </c>
      <c r="Z187" s="718"/>
      <c r="AA187" s="714" t="s">
        <v>94</v>
      </c>
      <c r="AB187" s="714" t="s">
        <v>95</v>
      </c>
      <c r="AC187" s="722" t="s">
        <v>96</v>
      </c>
    </row>
    <row r="188" spans="1:30" ht="50.25" customHeight="1">
      <c r="A188" s="705"/>
      <c r="B188" s="707"/>
      <c r="C188" s="710"/>
      <c r="D188" s="711"/>
      <c r="E188" s="713"/>
      <c r="F188" s="715"/>
      <c r="G188" s="715"/>
      <c r="H188" s="719"/>
      <c r="I188" s="720"/>
      <c r="J188" s="721"/>
      <c r="K188" s="719"/>
      <c r="L188" s="720"/>
      <c r="M188" s="721"/>
      <c r="N188" s="229" t="s">
        <v>140</v>
      </c>
      <c r="O188" s="229" t="s">
        <v>141</v>
      </c>
      <c r="P188" s="229" t="s">
        <v>142</v>
      </c>
      <c r="Q188" s="229" t="s">
        <v>143</v>
      </c>
      <c r="R188" s="723"/>
      <c r="S188" s="746" t="s">
        <v>144</v>
      </c>
      <c r="T188" s="748"/>
      <c r="U188" s="229" t="s">
        <v>145</v>
      </c>
      <c r="V188" s="229" t="s">
        <v>146</v>
      </c>
      <c r="W188" s="229" t="s">
        <v>147</v>
      </c>
      <c r="X188" s="229" t="s">
        <v>148</v>
      </c>
      <c r="Y188" s="719"/>
      <c r="Z188" s="721"/>
      <c r="AA188" s="715"/>
      <c r="AB188" s="715"/>
      <c r="AC188" s="723"/>
    </row>
    <row r="189" spans="1:30" ht="132">
      <c r="A189" s="523" t="s">
        <v>673</v>
      </c>
      <c r="B189" s="164" t="s">
        <v>674</v>
      </c>
      <c r="C189" s="798" t="s">
        <v>675</v>
      </c>
      <c r="D189" s="799"/>
      <c r="E189" s="220" t="s">
        <v>676</v>
      </c>
      <c r="F189" s="165"/>
      <c r="G189" s="166" t="s">
        <v>678</v>
      </c>
      <c r="H189" s="800" t="s">
        <v>677</v>
      </c>
      <c r="I189" s="800"/>
      <c r="J189" s="800"/>
      <c r="K189" s="801" t="s">
        <v>678</v>
      </c>
      <c r="L189" s="802"/>
      <c r="M189" s="167"/>
      <c r="N189" s="168">
        <v>0</v>
      </c>
      <c r="O189" s="168">
        <v>0</v>
      </c>
      <c r="P189" s="168">
        <v>0</v>
      </c>
      <c r="Q189" s="168">
        <v>0</v>
      </c>
      <c r="R189" s="166" t="s">
        <v>679</v>
      </c>
      <c r="S189" s="169"/>
      <c r="T189" s="169"/>
      <c r="U189" s="169"/>
      <c r="V189" s="169"/>
      <c r="W189" s="169"/>
      <c r="X189" s="749"/>
      <c r="Y189" s="750"/>
      <c r="Z189" s="170" t="s">
        <v>680</v>
      </c>
      <c r="AA189" s="171"/>
      <c r="AB189" s="172"/>
      <c r="AC189" s="173"/>
    </row>
    <row r="190" spans="1:30" ht="72" customHeight="1">
      <c r="A190" s="174">
        <v>1</v>
      </c>
      <c r="B190" s="175" t="s">
        <v>681</v>
      </c>
      <c r="C190" s="744" t="s">
        <v>682</v>
      </c>
      <c r="D190" s="745"/>
      <c r="E190" s="176" t="s">
        <v>683</v>
      </c>
      <c r="F190" s="177">
        <v>7</v>
      </c>
      <c r="G190" s="178" t="s">
        <v>684</v>
      </c>
      <c r="H190" s="758" t="s">
        <v>685</v>
      </c>
      <c r="I190" s="759"/>
      <c r="J190" s="760"/>
      <c r="K190" s="753">
        <v>6</v>
      </c>
      <c r="L190" s="754"/>
      <c r="M190" s="755"/>
      <c r="N190" s="168">
        <v>0</v>
      </c>
      <c r="O190" s="168">
        <v>0</v>
      </c>
      <c r="P190" s="179">
        <v>2</v>
      </c>
      <c r="Q190" s="179">
        <v>5</v>
      </c>
      <c r="R190" s="180" t="s">
        <v>686</v>
      </c>
      <c r="S190" s="756">
        <v>0</v>
      </c>
      <c r="T190" s="757"/>
      <c r="U190" s="181">
        <v>0</v>
      </c>
      <c r="V190" s="181"/>
      <c r="W190" s="181"/>
      <c r="X190" s="751"/>
      <c r="Y190" s="752"/>
      <c r="Z190" s="182" t="s">
        <v>687</v>
      </c>
      <c r="AA190" s="183"/>
      <c r="AB190" s="172"/>
      <c r="AC190" s="173"/>
    </row>
    <row r="191" spans="1:30" ht="48" customHeight="1">
      <c r="A191" s="184"/>
      <c r="B191" s="777" t="s">
        <v>861</v>
      </c>
      <c r="C191" s="780" t="s">
        <v>862</v>
      </c>
      <c r="D191" s="777"/>
      <c r="E191" s="775" t="s">
        <v>688</v>
      </c>
      <c r="F191" s="185">
        <v>1</v>
      </c>
      <c r="G191" s="186"/>
      <c r="H191" s="688" t="s">
        <v>689</v>
      </c>
      <c r="I191" s="689"/>
      <c r="J191" s="690"/>
      <c r="K191" s="761" t="s">
        <v>690</v>
      </c>
      <c r="L191" s="761"/>
      <c r="M191" s="761"/>
      <c r="N191" s="187">
        <v>0.25</v>
      </c>
      <c r="O191" s="187">
        <v>0.25</v>
      </c>
      <c r="P191" s="187">
        <v>0.25</v>
      </c>
      <c r="Q191" s="187">
        <v>0.25</v>
      </c>
      <c r="R191" s="188" t="s">
        <v>863</v>
      </c>
      <c r="S191" s="697"/>
      <c r="T191" s="698"/>
      <c r="U191" s="189"/>
      <c r="V191" s="189"/>
      <c r="W191" s="189"/>
      <c r="X191" s="699"/>
      <c r="Y191" s="700"/>
      <c r="Z191" s="190" t="s">
        <v>691</v>
      </c>
      <c r="AA191" s="191"/>
      <c r="AB191" s="172"/>
      <c r="AC191" s="173"/>
    </row>
    <row r="192" spans="1:30" ht="66.75" customHeight="1">
      <c r="A192" s="184"/>
      <c r="B192" s="778"/>
      <c r="C192" s="781"/>
      <c r="D192" s="778"/>
      <c r="E192" s="803"/>
      <c r="F192" s="185">
        <v>1</v>
      </c>
      <c r="G192" s="186"/>
      <c r="H192" s="688" t="s">
        <v>692</v>
      </c>
      <c r="I192" s="689"/>
      <c r="J192" s="690"/>
      <c r="K192" s="761" t="s">
        <v>693</v>
      </c>
      <c r="L192" s="761"/>
      <c r="M192" s="761"/>
      <c r="N192" s="187">
        <v>0.5</v>
      </c>
      <c r="O192" s="187">
        <v>0.5</v>
      </c>
      <c r="P192" s="168">
        <v>0</v>
      </c>
      <c r="Q192" s="168">
        <v>0</v>
      </c>
      <c r="R192" s="188" t="s">
        <v>863</v>
      </c>
      <c r="S192" s="697"/>
      <c r="T192" s="698"/>
      <c r="U192" s="189"/>
      <c r="V192" s="189"/>
      <c r="W192" s="189"/>
      <c r="X192" s="699"/>
      <c r="Y192" s="700"/>
      <c r="Z192" s="190" t="s">
        <v>691</v>
      </c>
      <c r="AA192" s="191"/>
      <c r="AB192" s="172"/>
      <c r="AC192" s="173"/>
    </row>
    <row r="193" spans="1:29" ht="38.25" customHeight="1">
      <c r="A193" s="192"/>
      <c r="B193" s="779"/>
      <c r="C193" s="782"/>
      <c r="D193" s="779"/>
      <c r="E193" s="776"/>
      <c r="F193" s="185">
        <v>1</v>
      </c>
      <c r="G193" s="186"/>
      <c r="H193" s="764" t="s">
        <v>694</v>
      </c>
      <c r="I193" s="765"/>
      <c r="J193" s="766"/>
      <c r="K193" s="694" t="s">
        <v>690</v>
      </c>
      <c r="L193" s="695"/>
      <c r="M193" s="223"/>
      <c r="N193" s="187">
        <v>0.25</v>
      </c>
      <c r="O193" s="187">
        <v>0.25</v>
      </c>
      <c r="P193" s="187">
        <v>0.25</v>
      </c>
      <c r="Q193" s="187">
        <v>0.25</v>
      </c>
      <c r="R193" s="188" t="s">
        <v>863</v>
      </c>
      <c r="S193" s="221"/>
      <c r="T193" s="222"/>
      <c r="U193" s="189"/>
      <c r="V193" s="189"/>
      <c r="W193" s="189"/>
      <c r="X193" s="699"/>
      <c r="Y193" s="700"/>
      <c r="Z193" s="190" t="s">
        <v>864</v>
      </c>
      <c r="AA193" s="191"/>
      <c r="AB193" s="172"/>
      <c r="AC193" s="173"/>
    </row>
    <row r="194" spans="1:29" ht="45">
      <c r="A194" s="193"/>
      <c r="B194" s="775" t="s">
        <v>861</v>
      </c>
      <c r="C194" s="691" t="s">
        <v>865</v>
      </c>
      <c r="D194" s="692"/>
      <c r="E194" s="194" t="s">
        <v>695</v>
      </c>
      <c r="F194" s="185">
        <v>1</v>
      </c>
      <c r="G194" s="186"/>
      <c r="H194" s="691" t="s">
        <v>696</v>
      </c>
      <c r="I194" s="693"/>
      <c r="J194" s="692"/>
      <c r="K194" s="694" t="s">
        <v>690</v>
      </c>
      <c r="L194" s="695"/>
      <c r="M194" s="696"/>
      <c r="N194" s="187">
        <v>0.25</v>
      </c>
      <c r="O194" s="187">
        <v>0.25</v>
      </c>
      <c r="P194" s="187">
        <v>0.25</v>
      </c>
      <c r="Q194" s="187">
        <v>0.25</v>
      </c>
      <c r="R194" s="188" t="s">
        <v>863</v>
      </c>
      <c r="S194" s="762"/>
      <c r="T194" s="763"/>
      <c r="U194" s="189"/>
      <c r="V194" s="189"/>
      <c r="W194" s="189"/>
      <c r="X194" s="699"/>
      <c r="Y194" s="700"/>
      <c r="Z194" s="190" t="s">
        <v>697</v>
      </c>
      <c r="AA194" s="191"/>
      <c r="AB194" s="172"/>
      <c r="AC194" s="173"/>
    </row>
    <row r="195" spans="1:29" ht="56.25">
      <c r="A195" s="195"/>
      <c r="B195" s="776"/>
      <c r="C195" s="691" t="s">
        <v>866</v>
      </c>
      <c r="D195" s="692"/>
      <c r="E195" s="194" t="s">
        <v>867</v>
      </c>
      <c r="F195" s="185">
        <v>1</v>
      </c>
      <c r="G195" s="186"/>
      <c r="H195" s="691" t="s">
        <v>868</v>
      </c>
      <c r="I195" s="693"/>
      <c r="J195" s="692"/>
      <c r="K195" s="694" t="s">
        <v>690</v>
      </c>
      <c r="L195" s="695"/>
      <c r="M195" s="696"/>
      <c r="N195" s="187">
        <v>0.25</v>
      </c>
      <c r="O195" s="187">
        <v>0.25</v>
      </c>
      <c r="P195" s="187">
        <v>0.25</v>
      </c>
      <c r="Q195" s="187">
        <v>0.25</v>
      </c>
      <c r="R195" s="188" t="s">
        <v>863</v>
      </c>
      <c r="S195" s="697"/>
      <c r="T195" s="698"/>
      <c r="U195" s="196"/>
      <c r="V195" s="196"/>
      <c r="W195" s="197"/>
      <c r="X195" s="699"/>
      <c r="Y195" s="700"/>
      <c r="Z195" s="190" t="s">
        <v>697</v>
      </c>
      <c r="AA195" s="191"/>
      <c r="AB195" s="172"/>
      <c r="AC195" s="173"/>
    </row>
    <row r="196" spans="1:29" ht="82.5" customHeight="1">
      <c r="A196" s="198"/>
      <c r="B196" s="199" t="s">
        <v>698</v>
      </c>
      <c r="C196" s="691" t="s">
        <v>866</v>
      </c>
      <c r="D196" s="692"/>
      <c r="E196" s="194" t="s">
        <v>699</v>
      </c>
      <c r="F196" s="185">
        <v>1</v>
      </c>
      <c r="G196" s="186"/>
      <c r="H196" s="688" t="s">
        <v>700</v>
      </c>
      <c r="I196" s="689"/>
      <c r="J196" s="690"/>
      <c r="K196" s="694" t="s">
        <v>690</v>
      </c>
      <c r="L196" s="695"/>
      <c r="M196" s="696"/>
      <c r="N196" s="187">
        <v>0.25</v>
      </c>
      <c r="O196" s="187">
        <v>0.25</v>
      </c>
      <c r="P196" s="187">
        <v>0.25</v>
      </c>
      <c r="Q196" s="187">
        <v>0.25</v>
      </c>
      <c r="R196" s="188" t="s">
        <v>863</v>
      </c>
      <c r="S196" s="697"/>
      <c r="T196" s="698"/>
      <c r="U196" s="196"/>
      <c r="V196" s="196"/>
      <c r="W196" s="189"/>
      <c r="X196" s="699"/>
      <c r="Y196" s="700"/>
      <c r="Z196" s="190" t="s">
        <v>869</v>
      </c>
      <c r="AA196" s="191"/>
      <c r="AB196" s="172"/>
      <c r="AC196" s="173"/>
    </row>
    <row r="197" spans="1:29" ht="192.75" customHeight="1">
      <c r="A197" s="200"/>
      <c r="B197" s="199" t="s">
        <v>882</v>
      </c>
      <c r="C197" s="1112" t="s">
        <v>870</v>
      </c>
      <c r="D197" s="1113"/>
      <c r="E197" s="345" t="s">
        <v>779</v>
      </c>
      <c r="F197" s="202">
        <v>1</v>
      </c>
      <c r="G197" s="201"/>
      <c r="H197" s="688" t="s">
        <v>871</v>
      </c>
      <c r="I197" s="689"/>
      <c r="J197" s="690"/>
      <c r="K197" s="203"/>
      <c r="L197" s="636" t="s">
        <v>780</v>
      </c>
      <c r="M197" s="203"/>
      <c r="N197" s="187">
        <v>0.25</v>
      </c>
      <c r="O197" s="187">
        <v>0.25</v>
      </c>
      <c r="P197" s="187">
        <v>0.25</v>
      </c>
      <c r="Q197" s="187">
        <v>0.25</v>
      </c>
      <c r="R197" s="188" t="s">
        <v>863</v>
      </c>
      <c r="S197" s="633">
        <v>721.68</v>
      </c>
      <c r="T197" s="633"/>
      <c r="U197" s="633">
        <v>721.68</v>
      </c>
      <c r="V197" s="633">
        <v>721.68</v>
      </c>
      <c r="W197" s="633">
        <v>721.68</v>
      </c>
      <c r="X197" s="678">
        <v>2886.73</v>
      </c>
      <c r="Y197" s="679"/>
      <c r="Z197" s="190" t="s">
        <v>705</v>
      </c>
      <c r="AA197" s="205"/>
      <c r="AB197" s="172"/>
      <c r="AC197" s="446" t="s">
        <v>872</v>
      </c>
    </row>
    <row r="198" spans="1:29" ht="33.75">
      <c r="A198" s="193"/>
      <c r="B198" s="1123" t="s">
        <v>861</v>
      </c>
      <c r="C198" s="767" t="s">
        <v>873</v>
      </c>
      <c r="D198" s="767"/>
      <c r="E198" s="206" t="s">
        <v>701</v>
      </c>
      <c r="F198" s="207" t="s">
        <v>702</v>
      </c>
      <c r="G198" s="195"/>
      <c r="H198" s="768" t="s">
        <v>703</v>
      </c>
      <c r="I198" s="769"/>
      <c r="J198" s="770"/>
      <c r="K198" s="771" t="s">
        <v>693</v>
      </c>
      <c r="L198" s="772"/>
      <c r="M198" s="203"/>
      <c r="N198" s="187">
        <v>0.5</v>
      </c>
      <c r="O198" s="187">
        <v>0.5</v>
      </c>
      <c r="P198" s="168">
        <v>0</v>
      </c>
      <c r="Q198" s="168">
        <v>0</v>
      </c>
      <c r="R198" s="206" t="s">
        <v>704</v>
      </c>
      <c r="S198" s="204">
        <v>750</v>
      </c>
      <c r="T198" s="204"/>
      <c r="U198" s="204">
        <v>750</v>
      </c>
      <c r="V198" s="204"/>
      <c r="W198" s="204"/>
      <c r="X198" s="699">
        <v>1500</v>
      </c>
      <c r="Y198" s="700"/>
      <c r="Z198" s="190" t="s">
        <v>705</v>
      </c>
      <c r="AA198" s="191"/>
      <c r="AB198" s="172"/>
      <c r="AC198" s="173"/>
    </row>
    <row r="199" spans="1:29" ht="36.75" customHeight="1">
      <c r="A199" s="198"/>
      <c r="B199" s="1124"/>
      <c r="C199" s="773" t="s">
        <v>706</v>
      </c>
      <c r="D199" s="774"/>
      <c r="E199" s="166" t="s">
        <v>707</v>
      </c>
      <c r="F199" s="208">
        <v>1</v>
      </c>
      <c r="G199" s="195"/>
      <c r="H199" s="768" t="s">
        <v>874</v>
      </c>
      <c r="I199" s="769"/>
      <c r="J199" s="770"/>
      <c r="K199" s="771" t="s">
        <v>708</v>
      </c>
      <c r="L199" s="772"/>
      <c r="M199" s="203"/>
      <c r="N199" s="209">
        <v>1</v>
      </c>
      <c r="O199" s="168">
        <v>0</v>
      </c>
      <c r="P199" s="168">
        <v>0</v>
      </c>
      <c r="Q199" s="168">
        <v>0</v>
      </c>
      <c r="R199" s="206" t="s">
        <v>704</v>
      </c>
      <c r="S199" s="204"/>
      <c r="T199" s="204"/>
      <c r="U199" s="204"/>
      <c r="V199" s="204"/>
      <c r="W199" s="204"/>
      <c r="X199" s="699"/>
      <c r="Y199" s="700"/>
      <c r="Z199" s="190" t="s">
        <v>705</v>
      </c>
      <c r="AA199" s="191"/>
      <c r="AB199" s="172"/>
      <c r="AC199" s="173"/>
    </row>
    <row r="200" spans="1:29" ht="33.75">
      <c r="A200" s="210"/>
      <c r="B200" s="1125"/>
      <c r="C200" s="773" t="s">
        <v>706</v>
      </c>
      <c r="D200" s="774"/>
      <c r="E200" s="166" t="s">
        <v>707</v>
      </c>
      <c r="F200" s="208">
        <v>1</v>
      </c>
      <c r="G200" s="195"/>
      <c r="H200" s="768" t="s">
        <v>709</v>
      </c>
      <c r="I200" s="769"/>
      <c r="J200" s="770"/>
      <c r="K200" s="771" t="s">
        <v>708</v>
      </c>
      <c r="L200" s="772"/>
      <c r="M200" s="203"/>
      <c r="N200" s="209">
        <v>1</v>
      </c>
      <c r="O200" s="168">
        <v>0</v>
      </c>
      <c r="P200" s="168">
        <v>0</v>
      </c>
      <c r="Q200" s="168">
        <v>0</v>
      </c>
      <c r="R200" s="206" t="s">
        <v>704</v>
      </c>
      <c r="S200" s="204"/>
      <c r="T200" s="204"/>
      <c r="U200" s="204"/>
      <c r="V200" s="204"/>
      <c r="W200" s="204"/>
      <c r="X200" s="699"/>
      <c r="Y200" s="700"/>
      <c r="Z200" s="190" t="s">
        <v>705</v>
      </c>
      <c r="AA200" s="191"/>
      <c r="AB200" s="172"/>
      <c r="AC200" s="173"/>
    </row>
    <row r="201" spans="1:29" ht="78.75">
      <c r="A201" s="210"/>
      <c r="B201" s="199" t="s">
        <v>875</v>
      </c>
      <c r="C201" s="691" t="s">
        <v>866</v>
      </c>
      <c r="D201" s="692"/>
      <c r="E201" s="206" t="s">
        <v>710</v>
      </c>
      <c r="F201" s="208">
        <v>1</v>
      </c>
      <c r="G201" s="195"/>
      <c r="H201" s="211" t="s">
        <v>876</v>
      </c>
      <c r="I201" s="212"/>
      <c r="J201" s="213"/>
      <c r="K201" s="771" t="s">
        <v>690</v>
      </c>
      <c r="L201" s="772"/>
      <c r="M201" s="214"/>
      <c r="N201" s="215">
        <v>0.25</v>
      </c>
      <c r="O201" s="215">
        <v>0.25</v>
      </c>
      <c r="P201" s="215">
        <v>0.25</v>
      </c>
      <c r="Q201" s="215">
        <v>0.25</v>
      </c>
      <c r="R201" s="166" t="s">
        <v>877</v>
      </c>
      <c r="S201" s="204"/>
      <c r="T201" s="204"/>
      <c r="U201" s="204"/>
      <c r="V201" s="204"/>
      <c r="W201" s="204"/>
      <c r="X201" s="699"/>
      <c r="Y201" s="700"/>
      <c r="Z201" s="190" t="s">
        <v>705</v>
      </c>
      <c r="AA201" s="191"/>
      <c r="AB201" s="172"/>
      <c r="AC201" s="173"/>
    </row>
    <row r="202" spans="1:29" ht="13.5">
      <c r="A202" s="598"/>
      <c r="B202" s="558"/>
      <c r="C202" s="224"/>
      <c r="D202" s="225"/>
      <c r="E202" s="211"/>
      <c r="F202" s="599"/>
      <c r="G202" s="600"/>
      <c r="H202" s="211"/>
      <c r="I202" s="212"/>
      <c r="J202" s="212"/>
      <c r="K202" s="559"/>
      <c r="L202" s="610"/>
      <c r="M202" s="560"/>
      <c r="N202" s="680" t="s">
        <v>783</v>
      </c>
      <c r="O202" s="681"/>
      <c r="P202" s="681"/>
      <c r="Q202" s="681"/>
      <c r="R202" s="681"/>
      <c r="S202" s="681"/>
      <c r="T202" s="681"/>
      <c r="U202" s="681"/>
      <c r="V202" s="681"/>
      <c r="W202" s="681"/>
      <c r="X202" s="681"/>
      <c r="Y202" s="226"/>
      <c r="Z202" s="601"/>
      <c r="AA202" s="602"/>
      <c r="AB202" s="603"/>
      <c r="AC202" s="173"/>
    </row>
    <row r="203" spans="1:29" ht="15.75" customHeight="1">
      <c r="A203" s="1120" t="s">
        <v>758</v>
      </c>
      <c r="B203" s="1121"/>
      <c r="C203" s="1121"/>
      <c r="D203" s="1121"/>
      <c r="E203" s="1121"/>
      <c r="F203" s="1121"/>
      <c r="G203" s="1121"/>
      <c r="H203" s="1121"/>
      <c r="I203" s="1121"/>
      <c r="J203" s="1121"/>
      <c r="K203" s="1121"/>
      <c r="L203" s="1121"/>
      <c r="M203" s="1121"/>
      <c r="N203" s="1121"/>
      <c r="O203" s="1121"/>
      <c r="P203" s="1121"/>
      <c r="Q203" s="1121"/>
      <c r="R203" s="1121"/>
      <c r="S203" s="1121"/>
      <c r="T203" s="1121"/>
      <c r="U203" s="1121"/>
      <c r="V203" s="1121"/>
      <c r="W203" s="1121"/>
      <c r="X203" s="1121"/>
      <c r="Y203" s="1121"/>
      <c r="Z203" s="1121"/>
      <c r="AA203" s="1121"/>
      <c r="AB203" s="1121"/>
      <c r="AC203" s="1122"/>
    </row>
    <row r="204" spans="1:29" ht="15.75" customHeight="1">
      <c r="A204" s="704" t="s">
        <v>69</v>
      </c>
      <c r="B204" s="706" t="s">
        <v>76</v>
      </c>
      <c r="C204" s="708" t="s">
        <v>70</v>
      </c>
      <c r="D204" s="709"/>
      <c r="E204" s="712" t="s">
        <v>71</v>
      </c>
      <c r="F204" s="714" t="s">
        <v>137</v>
      </c>
      <c r="G204" s="714" t="s">
        <v>138</v>
      </c>
      <c r="H204" s="716" t="s">
        <v>72</v>
      </c>
      <c r="I204" s="717"/>
      <c r="J204" s="718"/>
      <c r="K204" s="716" t="s">
        <v>92</v>
      </c>
      <c r="L204" s="717"/>
      <c r="M204" s="718"/>
      <c r="N204" s="746" t="s">
        <v>73</v>
      </c>
      <c r="O204" s="747"/>
      <c r="P204" s="747"/>
      <c r="Q204" s="748"/>
      <c r="R204" s="722" t="s">
        <v>139</v>
      </c>
      <c r="S204" s="746" t="s">
        <v>74</v>
      </c>
      <c r="T204" s="747"/>
      <c r="U204" s="747"/>
      <c r="V204" s="747"/>
      <c r="W204" s="747"/>
      <c r="X204" s="748"/>
      <c r="Y204" s="716" t="s">
        <v>75</v>
      </c>
      <c r="Z204" s="718"/>
      <c r="AA204" s="714" t="s">
        <v>94</v>
      </c>
      <c r="AB204" s="714" t="s">
        <v>95</v>
      </c>
      <c r="AC204" s="722" t="s">
        <v>96</v>
      </c>
    </row>
    <row r="205" spans="1:29" ht="52.5" customHeight="1">
      <c r="A205" s="705"/>
      <c r="B205" s="707"/>
      <c r="C205" s="710"/>
      <c r="D205" s="711"/>
      <c r="E205" s="713"/>
      <c r="F205" s="715"/>
      <c r="G205" s="715"/>
      <c r="H205" s="719"/>
      <c r="I205" s="720"/>
      <c r="J205" s="721"/>
      <c r="K205" s="719"/>
      <c r="L205" s="720"/>
      <c r="M205" s="721"/>
      <c r="N205" s="229" t="s">
        <v>140</v>
      </c>
      <c r="O205" s="229" t="s">
        <v>141</v>
      </c>
      <c r="P205" s="229" t="s">
        <v>142</v>
      </c>
      <c r="Q205" s="229" t="s">
        <v>143</v>
      </c>
      <c r="R205" s="723"/>
      <c r="S205" s="746" t="s">
        <v>144</v>
      </c>
      <c r="T205" s="748"/>
      <c r="U205" s="229" t="s">
        <v>145</v>
      </c>
      <c r="V205" s="229" t="s">
        <v>146</v>
      </c>
      <c r="W205" s="229" t="s">
        <v>147</v>
      </c>
      <c r="X205" s="229" t="s">
        <v>148</v>
      </c>
      <c r="Y205" s="719"/>
      <c r="Z205" s="721"/>
      <c r="AA205" s="715"/>
      <c r="AB205" s="715"/>
      <c r="AC205" s="723"/>
    </row>
    <row r="206" spans="1:29" ht="240">
      <c r="A206" s="524" t="s">
        <v>878</v>
      </c>
      <c r="B206" s="525" t="s">
        <v>746</v>
      </c>
      <c r="C206" s="1114" t="s">
        <v>879</v>
      </c>
      <c r="D206" s="1115"/>
      <c r="E206" s="526">
        <v>1</v>
      </c>
      <c r="F206" s="527"/>
      <c r="G206" s="232" t="s">
        <v>747</v>
      </c>
      <c r="H206" s="1116">
        <v>10</v>
      </c>
      <c r="I206" s="1117"/>
      <c r="J206" s="1117"/>
      <c r="K206" s="1118"/>
      <c r="L206" s="611"/>
      <c r="M206" s="528">
        <v>0.25</v>
      </c>
      <c r="N206" s="461">
        <v>0.25</v>
      </c>
      <c r="O206" s="462">
        <v>0.25</v>
      </c>
      <c r="P206" s="462">
        <v>0.25</v>
      </c>
      <c r="Q206" s="461">
        <v>0.25</v>
      </c>
      <c r="R206" s="442" t="s">
        <v>880</v>
      </c>
      <c r="S206" s="529" t="s">
        <v>766</v>
      </c>
      <c r="T206" s="443"/>
      <c r="U206" s="443"/>
      <c r="V206" s="455"/>
      <c r="W206" s="443">
        <f t="shared" ref="W206" si="0">SUM(R206:V206)</f>
        <v>0</v>
      </c>
      <c r="X206" s="1119">
        <v>20000</v>
      </c>
      <c r="Y206" s="1119"/>
      <c r="Z206" s="530"/>
      <c r="AA206" s="531">
        <v>7</v>
      </c>
      <c r="AB206" s="532" t="s">
        <v>881</v>
      </c>
      <c r="AC206" s="533" t="s">
        <v>748</v>
      </c>
    </row>
    <row r="207" spans="1:29" ht="14.25" customHeight="1">
      <c r="B207" s="561" t="s">
        <v>765</v>
      </c>
      <c r="C207" s="561"/>
      <c r="D207" s="561"/>
      <c r="E207" s="683" t="s">
        <v>770</v>
      </c>
      <c r="F207" s="683"/>
      <c r="G207" s="683"/>
      <c r="H207" s="683"/>
      <c r="I207" s="683"/>
      <c r="J207" s="683"/>
      <c r="K207" s="683"/>
      <c r="L207" s="683"/>
      <c r="N207" s="682" t="s">
        <v>768</v>
      </c>
      <c r="O207" s="682"/>
      <c r="P207" s="682"/>
      <c r="Q207" s="682"/>
      <c r="R207" s="682"/>
      <c r="S207" s="682"/>
      <c r="T207" s="682"/>
      <c r="U207" s="682"/>
      <c r="V207" s="682"/>
      <c r="W207" s="682"/>
      <c r="X207" s="682"/>
    </row>
    <row r="208" spans="1:29">
      <c r="B208" s="562"/>
      <c r="C208" s="562"/>
      <c r="D208" s="562"/>
      <c r="E208" s="562"/>
    </row>
  </sheetData>
  <mergeCells count="647">
    <mergeCell ref="B198:B200"/>
    <mergeCell ref="K201:L201"/>
    <mergeCell ref="X201:Y201"/>
    <mergeCell ref="C206:D206"/>
    <mergeCell ref="H206:K206"/>
    <mergeCell ref="X206:Y206"/>
    <mergeCell ref="A203:AC203"/>
    <mergeCell ref="A204:A205"/>
    <mergeCell ref="B204:B205"/>
    <mergeCell ref="C204:D205"/>
    <mergeCell ref="E204:E205"/>
    <mergeCell ref="F204:F205"/>
    <mergeCell ref="G204:G205"/>
    <mergeCell ref="H204:J205"/>
    <mergeCell ref="K204:M205"/>
    <mergeCell ref="N204:Q204"/>
    <mergeCell ref="R204:R205"/>
    <mergeCell ref="S204:X204"/>
    <mergeCell ref="Y204:Z205"/>
    <mergeCell ref="AA204:AA205"/>
    <mergeCell ref="AB204:AB205"/>
    <mergeCell ref="AC204:AC205"/>
    <mergeCell ref="S205:T205"/>
    <mergeCell ref="Y127:Z128"/>
    <mergeCell ref="AA127:AA128"/>
    <mergeCell ref="AB127:AB128"/>
    <mergeCell ref="AC127:AC128"/>
    <mergeCell ref="C129:D132"/>
    <mergeCell ref="H129:J129"/>
    <mergeCell ref="K129:M129"/>
    <mergeCell ref="S129:T129"/>
    <mergeCell ref="Y129:Z129"/>
    <mergeCell ref="S130:T130"/>
    <mergeCell ref="R127:R128"/>
    <mergeCell ref="X77:X78"/>
    <mergeCell ref="S83:T83"/>
    <mergeCell ref="S84:T84"/>
    <mergeCell ref="N77:R77"/>
    <mergeCell ref="C79:D82"/>
    <mergeCell ref="C83:D85"/>
    <mergeCell ref="A77:A78"/>
    <mergeCell ref="B77:B78"/>
    <mergeCell ref="C77:D78"/>
    <mergeCell ref="E77:E78"/>
    <mergeCell ref="S78:T78"/>
    <mergeCell ref="K85:L85"/>
    <mergeCell ref="S80:T80"/>
    <mergeCell ref="S81:T81"/>
    <mergeCell ref="S82:T82"/>
    <mergeCell ref="S85:T85"/>
    <mergeCell ref="K84:L84"/>
    <mergeCell ref="A181:A184"/>
    <mergeCell ref="H183:J183"/>
    <mergeCell ref="S183:T183"/>
    <mergeCell ref="Y183:Z183"/>
    <mergeCell ref="H184:J184"/>
    <mergeCell ref="K184:M184"/>
    <mergeCell ref="S184:T184"/>
    <mergeCell ref="Y184:Z184"/>
    <mergeCell ref="C175:D184"/>
    <mergeCell ref="X175:X184"/>
    <mergeCell ref="H178:J178"/>
    <mergeCell ref="H179:J179"/>
    <mergeCell ref="H180:J180"/>
    <mergeCell ref="H181:J181"/>
    <mergeCell ref="H182:J182"/>
    <mergeCell ref="Y178:Z178"/>
    <mergeCell ref="K179:L179"/>
    <mergeCell ref="Y179:Z179"/>
    <mergeCell ref="M159:N159"/>
    <mergeCell ref="H158:J158"/>
    <mergeCell ref="M158:N158"/>
    <mergeCell ref="K145:M146"/>
    <mergeCell ref="N145:Q145"/>
    <mergeCell ref="M150:N150"/>
    <mergeCell ref="S150:T150"/>
    <mergeCell ref="H151:J151"/>
    <mergeCell ref="M151:N151"/>
    <mergeCell ref="S151:T151"/>
    <mergeCell ref="H152:J152"/>
    <mergeCell ref="M152:N152"/>
    <mergeCell ref="A145:A146"/>
    <mergeCell ref="B145:B146"/>
    <mergeCell ref="AA145:AA146"/>
    <mergeCell ref="AB145:AB146"/>
    <mergeCell ref="AC145:AC146"/>
    <mergeCell ref="S146:T146"/>
    <mergeCell ref="S164:T164"/>
    <mergeCell ref="M154:N154"/>
    <mergeCell ref="S154:T154"/>
    <mergeCell ref="M155:N155"/>
    <mergeCell ref="M153:N153"/>
    <mergeCell ref="S153:T153"/>
    <mergeCell ref="S152:T152"/>
    <mergeCell ref="G162:G163"/>
    <mergeCell ref="H162:J163"/>
    <mergeCell ref="H155:J155"/>
    <mergeCell ref="C145:D146"/>
    <mergeCell ref="E145:E146"/>
    <mergeCell ref="F145:F146"/>
    <mergeCell ref="G145:G146"/>
    <mergeCell ref="H145:J146"/>
    <mergeCell ref="R145:R146"/>
    <mergeCell ref="S145:X145"/>
    <mergeCell ref="Y145:Z146"/>
    <mergeCell ref="C133:D141"/>
    <mergeCell ref="K134:L134"/>
    <mergeCell ref="K135:M135"/>
    <mergeCell ref="S135:T135"/>
    <mergeCell ref="K137:L137"/>
    <mergeCell ref="C142:D142"/>
    <mergeCell ref="K142:M142"/>
    <mergeCell ref="S142:T142"/>
    <mergeCell ref="Y139:Z139"/>
    <mergeCell ref="H138:J138"/>
    <mergeCell ref="Y134:Z134"/>
    <mergeCell ref="S136:T136"/>
    <mergeCell ref="H136:J136"/>
    <mergeCell ref="K136:M136"/>
    <mergeCell ref="H135:J135"/>
    <mergeCell ref="Y138:Z138"/>
    <mergeCell ref="K138:L138"/>
    <mergeCell ref="H134:J134"/>
    <mergeCell ref="A76:AC76"/>
    <mergeCell ref="H83:J83"/>
    <mergeCell ref="H84:J84"/>
    <mergeCell ref="H85:J85"/>
    <mergeCell ref="F77:F78"/>
    <mergeCell ref="G77:G78"/>
    <mergeCell ref="K83:L83"/>
    <mergeCell ref="S79:T79"/>
    <mergeCell ref="H79:J79"/>
    <mergeCell ref="H80:J80"/>
    <mergeCell ref="AC77:AC78"/>
    <mergeCell ref="Z77:Z78"/>
    <mergeCell ref="AA77:AA78"/>
    <mergeCell ref="AB77:AB78"/>
    <mergeCell ref="H81:J81"/>
    <mergeCell ref="H82:J82"/>
    <mergeCell ref="K80:L80"/>
    <mergeCell ref="K81:L81"/>
    <mergeCell ref="K82:L82"/>
    <mergeCell ref="H77:K78"/>
    <mergeCell ref="L77:L78"/>
    <mergeCell ref="S77:V77"/>
    <mergeCell ref="Y77:Y78"/>
    <mergeCell ref="W77:W78"/>
    <mergeCell ref="Y88:Y89"/>
    <mergeCell ref="S89:T89"/>
    <mergeCell ref="S97:T97"/>
    <mergeCell ref="S90:T90"/>
    <mergeCell ref="S91:T91"/>
    <mergeCell ref="S92:T92"/>
    <mergeCell ref="S93:T93"/>
    <mergeCell ref="S94:T94"/>
    <mergeCell ref="S95:T95"/>
    <mergeCell ref="S96:T96"/>
    <mergeCell ref="X88:X89"/>
    <mergeCell ref="H50:J50"/>
    <mergeCell ref="K53:M53"/>
    <mergeCell ref="K54:M54"/>
    <mergeCell ref="C54:D54"/>
    <mergeCell ref="H53:J53"/>
    <mergeCell ref="H54:J54"/>
    <mergeCell ref="K51:M51"/>
    <mergeCell ref="K52:M52"/>
    <mergeCell ref="C51:D51"/>
    <mergeCell ref="H51:J51"/>
    <mergeCell ref="H52:J52"/>
    <mergeCell ref="C50:D50"/>
    <mergeCell ref="B7:AA7"/>
    <mergeCell ref="A8:AA8"/>
    <mergeCell ref="B9:AA9"/>
    <mergeCell ref="A10:AA10"/>
    <mergeCell ref="C13:L13"/>
    <mergeCell ref="B18:L18"/>
    <mergeCell ref="C19:L19"/>
    <mergeCell ref="B20:L20"/>
    <mergeCell ref="C21:L21"/>
    <mergeCell ref="B14:L14"/>
    <mergeCell ref="C15:L15"/>
    <mergeCell ref="B16:L16"/>
    <mergeCell ref="C17:L17"/>
    <mergeCell ref="O13:W13"/>
    <mergeCell ref="O15:W15"/>
    <mergeCell ref="O17:W17"/>
    <mergeCell ref="O19:W19"/>
    <mergeCell ref="O21:W21"/>
    <mergeCell ref="A11:E11"/>
    <mergeCell ref="B1:AA1"/>
    <mergeCell ref="B2:AA2"/>
    <mergeCell ref="A3:AA3"/>
    <mergeCell ref="A4:AA4"/>
    <mergeCell ref="B5:AA5"/>
    <mergeCell ref="A6:H6"/>
    <mergeCell ref="K6:M6"/>
    <mergeCell ref="N6:T6"/>
    <mergeCell ref="W6:X6"/>
    <mergeCell ref="B28:L28"/>
    <mergeCell ref="C29:L29"/>
    <mergeCell ref="B30:L30"/>
    <mergeCell ref="C31:L31"/>
    <mergeCell ref="B22:L22"/>
    <mergeCell ref="C23:L23"/>
    <mergeCell ref="C27:L27"/>
    <mergeCell ref="O31:W31"/>
    <mergeCell ref="O23:W23"/>
    <mergeCell ref="R25:V25"/>
    <mergeCell ref="O29:W29"/>
    <mergeCell ref="O27:W27"/>
    <mergeCell ref="B32:L32"/>
    <mergeCell ref="C33:L33"/>
    <mergeCell ref="B34:L34"/>
    <mergeCell ref="C35:L35"/>
    <mergeCell ref="J41:S41"/>
    <mergeCell ref="O33:W33"/>
    <mergeCell ref="O35:W35"/>
    <mergeCell ref="O37:W37"/>
    <mergeCell ref="O39:W39"/>
    <mergeCell ref="B40:L40"/>
    <mergeCell ref="S49:T49"/>
    <mergeCell ref="A48:A49"/>
    <mergeCell ref="B48:B49"/>
    <mergeCell ref="C48:D49"/>
    <mergeCell ref="E48:E49"/>
    <mergeCell ref="F48:F49"/>
    <mergeCell ref="G48:G49"/>
    <mergeCell ref="A42:D42"/>
    <mergeCell ref="B36:L36"/>
    <mergeCell ref="C37:L37"/>
    <mergeCell ref="B38:L38"/>
    <mergeCell ref="C39:L39"/>
    <mergeCell ref="B43:W43"/>
    <mergeCell ref="B44:W44"/>
    <mergeCell ref="B45:W45"/>
    <mergeCell ref="B46:W46"/>
    <mergeCell ref="H48:J49"/>
    <mergeCell ref="K48:M49"/>
    <mergeCell ref="N48:Q48"/>
    <mergeCell ref="R48:R49"/>
    <mergeCell ref="S48:X48"/>
    <mergeCell ref="K69:M69"/>
    <mergeCell ref="H69:J69"/>
    <mergeCell ref="S69:T69"/>
    <mergeCell ref="H57:J57"/>
    <mergeCell ref="H58:J58"/>
    <mergeCell ref="S57:T57"/>
    <mergeCell ref="S58:T58"/>
    <mergeCell ref="K63:M63"/>
    <mergeCell ref="K64:M64"/>
    <mergeCell ref="H63:J63"/>
    <mergeCell ref="H64:J64"/>
    <mergeCell ref="S63:T63"/>
    <mergeCell ref="S64:T64"/>
    <mergeCell ref="K61:M61"/>
    <mergeCell ref="K62:M62"/>
    <mergeCell ref="H61:J61"/>
    <mergeCell ref="H62:J62"/>
    <mergeCell ref="S61:T61"/>
    <mergeCell ref="S62:T62"/>
    <mergeCell ref="C66:D66"/>
    <mergeCell ref="H65:J65"/>
    <mergeCell ref="H66:J66"/>
    <mergeCell ref="S65:T65"/>
    <mergeCell ref="S66:T66"/>
    <mergeCell ref="K67:M67"/>
    <mergeCell ref="K68:M68"/>
    <mergeCell ref="C67:D67"/>
    <mergeCell ref="H67:J67"/>
    <mergeCell ref="H68:J68"/>
    <mergeCell ref="S67:T67"/>
    <mergeCell ref="S68:T68"/>
    <mergeCell ref="K65:M65"/>
    <mergeCell ref="K66:M66"/>
    <mergeCell ref="C65:D65"/>
    <mergeCell ref="A107:A108"/>
    <mergeCell ref="C114:D116"/>
    <mergeCell ref="C117:D118"/>
    <mergeCell ref="A117:A118"/>
    <mergeCell ref="B109:B113"/>
    <mergeCell ref="C122:D122"/>
    <mergeCell ref="C109:D113"/>
    <mergeCell ref="E107:E108"/>
    <mergeCell ref="C107:D108"/>
    <mergeCell ref="B107:B108"/>
    <mergeCell ref="C123:D123"/>
    <mergeCell ref="C124:D124"/>
    <mergeCell ref="H124:K124"/>
    <mergeCell ref="H123:K123"/>
    <mergeCell ref="H125:J125"/>
    <mergeCell ref="C125:D125"/>
    <mergeCell ref="B114:B117"/>
    <mergeCell ref="B118:B119"/>
    <mergeCell ref="H131:J131"/>
    <mergeCell ref="B122:B123"/>
    <mergeCell ref="F127:F128"/>
    <mergeCell ref="G127:G128"/>
    <mergeCell ref="C164:D170"/>
    <mergeCell ref="H164:J164"/>
    <mergeCell ref="K164:M164"/>
    <mergeCell ref="H167:J167"/>
    <mergeCell ref="K167:M167"/>
    <mergeCell ref="S167:T167"/>
    <mergeCell ref="H170:J170"/>
    <mergeCell ref="K170:M170"/>
    <mergeCell ref="S170:T170"/>
    <mergeCell ref="H166:J166"/>
    <mergeCell ref="K166:M166"/>
    <mergeCell ref="S166:T166"/>
    <mergeCell ref="H168:J168"/>
    <mergeCell ref="K168:M168"/>
    <mergeCell ref="S168:T168"/>
    <mergeCell ref="H169:J169"/>
    <mergeCell ref="K169:M169"/>
    <mergeCell ref="H165:J165"/>
    <mergeCell ref="K165:M165"/>
    <mergeCell ref="S172:T172"/>
    <mergeCell ref="Y172:Z172"/>
    <mergeCell ref="H173:J173"/>
    <mergeCell ref="K173:M173"/>
    <mergeCell ref="S173:T173"/>
    <mergeCell ref="Y173:Z173"/>
    <mergeCell ref="H133:J133"/>
    <mergeCell ref="K133:M133"/>
    <mergeCell ref="S165:T165"/>
    <mergeCell ref="Y165:Z165"/>
    <mergeCell ref="Y166:Z166"/>
    <mergeCell ref="Y167:Z167"/>
    <mergeCell ref="Y168:Z168"/>
    <mergeCell ref="H141:J141"/>
    <mergeCell ref="K141:L141"/>
    <mergeCell ref="Y141:Z141"/>
    <mergeCell ref="H142:J142"/>
    <mergeCell ref="Y142:Z142"/>
    <mergeCell ref="K139:L139"/>
    <mergeCell ref="K162:M163"/>
    <mergeCell ref="N162:Q162"/>
    <mergeCell ref="R162:R163"/>
    <mergeCell ref="S162:X162"/>
    <mergeCell ref="H159:J159"/>
    <mergeCell ref="Y174:Z174"/>
    <mergeCell ref="Y177:Z177"/>
    <mergeCell ref="Y169:Z169"/>
    <mergeCell ref="H71:J71"/>
    <mergeCell ref="S104:T104"/>
    <mergeCell ref="H104:J104"/>
    <mergeCell ref="H91:J91"/>
    <mergeCell ref="H92:J92"/>
    <mergeCell ref="H175:J175"/>
    <mergeCell ref="K175:M175"/>
    <mergeCell ref="S175:T175"/>
    <mergeCell ref="Y175:Z175"/>
    <mergeCell ref="H176:J176"/>
    <mergeCell ref="K176:M176"/>
    <mergeCell ref="S176:T176"/>
    <mergeCell ref="Y176:Z176"/>
    <mergeCell ref="H150:J150"/>
    <mergeCell ref="Y170:Z170"/>
    <mergeCell ref="H127:J128"/>
    <mergeCell ref="K127:M128"/>
    <mergeCell ref="N127:Q127"/>
    <mergeCell ref="S169:T169"/>
    <mergeCell ref="Y164:Z164"/>
    <mergeCell ref="K172:M172"/>
    <mergeCell ref="A162:A163"/>
    <mergeCell ref="B162:B163"/>
    <mergeCell ref="C162:D163"/>
    <mergeCell ref="E162:E163"/>
    <mergeCell ref="F162:F163"/>
    <mergeCell ref="H153:J153"/>
    <mergeCell ref="H154:J154"/>
    <mergeCell ref="S74:T74"/>
    <mergeCell ref="K72:M72"/>
    <mergeCell ref="H156:J156"/>
    <mergeCell ref="M156:N156"/>
    <mergeCell ref="H157:J157"/>
    <mergeCell ref="M157:N157"/>
    <mergeCell ref="S159:T159"/>
    <mergeCell ref="C147:D159"/>
    <mergeCell ref="H147:J147"/>
    <mergeCell ref="S147:T147"/>
    <mergeCell ref="C90:D104"/>
    <mergeCell ref="E90:E104"/>
    <mergeCell ref="H148:J148"/>
    <mergeCell ref="S148:T148"/>
    <mergeCell ref="H149:J149"/>
    <mergeCell ref="M149:N149"/>
    <mergeCell ref="S149:T149"/>
    <mergeCell ref="C171:D174"/>
    <mergeCell ref="H171:J171"/>
    <mergeCell ref="K171:M171"/>
    <mergeCell ref="S171:T171"/>
    <mergeCell ref="X171:X174"/>
    <mergeCell ref="Y171:Z171"/>
    <mergeCell ref="H172:J172"/>
    <mergeCell ref="C69:D69"/>
    <mergeCell ref="C68:D68"/>
    <mergeCell ref="S125:X125"/>
    <mergeCell ref="O125:R125"/>
    <mergeCell ref="H118:K118"/>
    <mergeCell ref="H117:K117"/>
    <mergeCell ref="H120:K120"/>
    <mergeCell ref="H119:K119"/>
    <mergeCell ref="N107:R107"/>
    <mergeCell ref="S108:T108"/>
    <mergeCell ref="H107:K108"/>
    <mergeCell ref="L107:L108"/>
    <mergeCell ref="A126:AC126"/>
    <mergeCell ref="A127:A128"/>
    <mergeCell ref="B127:B128"/>
    <mergeCell ref="C127:D128"/>
    <mergeCell ref="E127:E128"/>
    <mergeCell ref="C64:D64"/>
    <mergeCell ref="C63:D63"/>
    <mergeCell ref="C62:D62"/>
    <mergeCell ref="C61:D61"/>
    <mergeCell ref="K178:L178"/>
    <mergeCell ref="H122:K122"/>
    <mergeCell ref="C119:D119"/>
    <mergeCell ref="C120:D120"/>
    <mergeCell ref="C121:D121"/>
    <mergeCell ref="H121:K121"/>
    <mergeCell ref="H137:J137"/>
    <mergeCell ref="H116:K116"/>
    <mergeCell ref="H115:K115"/>
    <mergeCell ref="H112:K112"/>
    <mergeCell ref="H111:K111"/>
    <mergeCell ref="H110:K110"/>
    <mergeCell ref="H109:K109"/>
    <mergeCell ref="H114:K114"/>
    <mergeCell ref="H113:K113"/>
    <mergeCell ref="H70:J70"/>
    <mergeCell ref="C71:D71"/>
    <mergeCell ref="H132:J132"/>
    <mergeCell ref="K132:M132"/>
    <mergeCell ref="K131:M131"/>
    <mergeCell ref="C59:D59"/>
    <mergeCell ref="C58:D58"/>
    <mergeCell ref="C57:D57"/>
    <mergeCell ref="C56:D56"/>
    <mergeCell ref="C53:D53"/>
    <mergeCell ref="C52:D52"/>
    <mergeCell ref="S50:T50"/>
    <mergeCell ref="S51:T51"/>
    <mergeCell ref="S52:T52"/>
    <mergeCell ref="S53:T53"/>
    <mergeCell ref="S54:T54"/>
    <mergeCell ref="S55:T55"/>
    <mergeCell ref="S56:T56"/>
    <mergeCell ref="K59:M59"/>
    <mergeCell ref="H59:J59"/>
    <mergeCell ref="S59:T59"/>
    <mergeCell ref="K57:M57"/>
    <mergeCell ref="K58:M58"/>
    <mergeCell ref="K55:M55"/>
    <mergeCell ref="K56:M56"/>
    <mergeCell ref="C55:D55"/>
    <mergeCell ref="H55:J55"/>
    <mergeCell ref="H56:J56"/>
    <mergeCell ref="K50:M50"/>
    <mergeCell ref="AC162:AC163"/>
    <mergeCell ref="Y162:Z163"/>
    <mergeCell ref="AA162:AA163"/>
    <mergeCell ref="AB162:AB163"/>
    <mergeCell ref="S163:T163"/>
    <mergeCell ref="X107:X108"/>
    <mergeCell ref="AC107:AC108"/>
    <mergeCell ref="S158:T158"/>
    <mergeCell ref="S107:V107"/>
    <mergeCell ref="S155:T155"/>
    <mergeCell ref="AA107:AA108"/>
    <mergeCell ref="AB107:AB108"/>
    <mergeCell ref="S156:T156"/>
    <mergeCell ref="S157:T157"/>
    <mergeCell ref="S131:T131"/>
    <mergeCell ref="Y131:Z131"/>
    <mergeCell ref="Y107:Y108"/>
    <mergeCell ref="Z107:Z108"/>
    <mergeCell ref="S133:T133"/>
    <mergeCell ref="Y133:Z133"/>
    <mergeCell ref="S127:X127"/>
    <mergeCell ref="Y130:Z130"/>
    <mergeCell ref="Y137:Z137"/>
    <mergeCell ref="Y136:Z136"/>
    <mergeCell ref="A88:A89"/>
    <mergeCell ref="B88:B89"/>
    <mergeCell ref="S102:T102"/>
    <mergeCell ref="S103:T103"/>
    <mergeCell ref="S101:T101"/>
    <mergeCell ref="S98:T98"/>
    <mergeCell ref="S99:T99"/>
    <mergeCell ref="C74:D74"/>
    <mergeCell ref="H74:J74"/>
    <mergeCell ref="H102:J102"/>
    <mergeCell ref="S100:T100"/>
    <mergeCell ref="C88:D89"/>
    <mergeCell ref="E88:E89"/>
    <mergeCell ref="H103:J103"/>
    <mergeCell ref="H97:J97"/>
    <mergeCell ref="H98:J98"/>
    <mergeCell ref="H99:J99"/>
    <mergeCell ref="H100:J100"/>
    <mergeCell ref="H101:J101"/>
    <mergeCell ref="F88:F89"/>
    <mergeCell ref="G88:G89"/>
    <mergeCell ref="H88:K89"/>
    <mergeCell ref="L88:L89"/>
    <mergeCell ref="H90:J90"/>
    <mergeCell ref="AB48:AB49"/>
    <mergeCell ref="AC48:AC49"/>
    <mergeCell ref="Z88:Z89"/>
    <mergeCell ref="AA88:AA89"/>
    <mergeCell ref="AB88:AB89"/>
    <mergeCell ref="AC88:AC89"/>
    <mergeCell ref="C70:D70"/>
    <mergeCell ref="F107:F108"/>
    <mergeCell ref="G107:G108"/>
    <mergeCell ref="S70:T70"/>
    <mergeCell ref="S71:T71"/>
    <mergeCell ref="N88:R88"/>
    <mergeCell ref="S88:W88"/>
    <mergeCell ref="C73:D73"/>
    <mergeCell ref="C72:D72"/>
    <mergeCell ref="H72:J72"/>
    <mergeCell ref="H73:J73"/>
    <mergeCell ref="S72:T72"/>
    <mergeCell ref="S73:T73"/>
    <mergeCell ref="K73:M73"/>
    <mergeCell ref="K74:M74"/>
    <mergeCell ref="K70:M70"/>
    <mergeCell ref="K71:M71"/>
    <mergeCell ref="C60:D60"/>
    <mergeCell ref="B194:B195"/>
    <mergeCell ref="B191:B193"/>
    <mergeCell ref="C191:D193"/>
    <mergeCell ref="C194:D194"/>
    <mergeCell ref="A47:AC47"/>
    <mergeCell ref="A87:AC87"/>
    <mergeCell ref="A106:AC106"/>
    <mergeCell ref="A144:AC144"/>
    <mergeCell ref="A161:AC161"/>
    <mergeCell ref="H130:J130"/>
    <mergeCell ref="K130:M130"/>
    <mergeCell ref="S132:T132"/>
    <mergeCell ref="Y132:Z132"/>
    <mergeCell ref="Y140:Z140"/>
    <mergeCell ref="K140:L140"/>
    <mergeCell ref="H140:J140"/>
    <mergeCell ref="H139:J139"/>
    <mergeCell ref="B120:B121"/>
    <mergeCell ref="C189:D189"/>
    <mergeCell ref="H189:J189"/>
    <mergeCell ref="K189:L189"/>
    <mergeCell ref="E191:E193"/>
    <mergeCell ref="S192:T192"/>
    <mergeCell ref="AA48:AA49"/>
    <mergeCell ref="K193:L193"/>
    <mergeCell ref="K194:M194"/>
    <mergeCell ref="S194:T194"/>
    <mergeCell ref="X194:Y194"/>
    <mergeCell ref="H193:J193"/>
    <mergeCell ref="C201:D201"/>
    <mergeCell ref="C198:D198"/>
    <mergeCell ref="H198:J198"/>
    <mergeCell ref="K198:L198"/>
    <mergeCell ref="X198:Y198"/>
    <mergeCell ref="H199:J199"/>
    <mergeCell ref="K199:L199"/>
    <mergeCell ref="X199:Y199"/>
    <mergeCell ref="C199:D199"/>
    <mergeCell ref="H200:J200"/>
    <mergeCell ref="K200:L200"/>
    <mergeCell ref="X200:Y200"/>
    <mergeCell ref="C200:D200"/>
    <mergeCell ref="C197:D197"/>
    <mergeCell ref="H196:J196"/>
    <mergeCell ref="K196:M196"/>
    <mergeCell ref="S196:T196"/>
    <mergeCell ref="X196:Y196"/>
    <mergeCell ref="C190:D190"/>
    <mergeCell ref="N187:Q187"/>
    <mergeCell ref="R187:R188"/>
    <mergeCell ref="S187:X187"/>
    <mergeCell ref="Y187:Z188"/>
    <mergeCell ref="X189:Y189"/>
    <mergeCell ref="X190:Y190"/>
    <mergeCell ref="K190:M190"/>
    <mergeCell ref="S190:T190"/>
    <mergeCell ref="H190:J190"/>
    <mergeCell ref="S188:T188"/>
    <mergeCell ref="X193:Y193"/>
    <mergeCell ref="H192:J192"/>
    <mergeCell ref="K192:M192"/>
    <mergeCell ref="X192:Y192"/>
    <mergeCell ref="H191:J191"/>
    <mergeCell ref="K191:M191"/>
    <mergeCell ref="S191:T191"/>
    <mergeCell ref="X191:Y191"/>
    <mergeCell ref="H194:J194"/>
    <mergeCell ref="Y48:Z49"/>
    <mergeCell ref="N75:X75"/>
    <mergeCell ref="N86:X86"/>
    <mergeCell ref="N105:X105"/>
    <mergeCell ref="N143:X143"/>
    <mergeCell ref="N160:X160"/>
    <mergeCell ref="N185:Z185"/>
    <mergeCell ref="H93:J93"/>
    <mergeCell ref="H94:J94"/>
    <mergeCell ref="H95:J95"/>
    <mergeCell ref="H96:J96"/>
    <mergeCell ref="K180:L180"/>
    <mergeCell ref="Y180:Z180"/>
    <mergeCell ref="K181:L181"/>
    <mergeCell ref="Y181:Z181"/>
    <mergeCell ref="H177:J177"/>
    <mergeCell ref="K177:L177"/>
    <mergeCell ref="Y135:Z135"/>
    <mergeCell ref="K60:M60"/>
    <mergeCell ref="H60:J60"/>
    <mergeCell ref="S60:T60"/>
    <mergeCell ref="H174:J174"/>
    <mergeCell ref="K174:M174"/>
    <mergeCell ref="S174:T174"/>
    <mergeCell ref="N202:X202"/>
    <mergeCell ref="N207:X207"/>
    <mergeCell ref="E207:L207"/>
    <mergeCell ref="M148:N148"/>
    <mergeCell ref="H185:I185"/>
    <mergeCell ref="H197:J197"/>
    <mergeCell ref="C196:D196"/>
    <mergeCell ref="H195:J195"/>
    <mergeCell ref="K195:M195"/>
    <mergeCell ref="S195:T195"/>
    <mergeCell ref="X195:Y195"/>
    <mergeCell ref="C195:D195"/>
    <mergeCell ref="A186:AC186"/>
    <mergeCell ref="A187:A188"/>
    <mergeCell ref="B187:B188"/>
    <mergeCell ref="C187:D188"/>
    <mergeCell ref="E187:E188"/>
    <mergeCell ref="F187:F188"/>
    <mergeCell ref="G187:G188"/>
    <mergeCell ref="H187:J188"/>
    <mergeCell ref="K187:M188"/>
    <mergeCell ref="AA187:AA188"/>
    <mergeCell ref="AB187:AB188"/>
    <mergeCell ref="AC187:AC188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8"/>
  <sheetViews>
    <sheetView topLeftCell="A63" workbookViewId="0">
      <selection activeCell="E89" sqref="E89"/>
    </sheetView>
  </sheetViews>
  <sheetFormatPr baseColWidth="10" defaultRowHeight="15"/>
  <cols>
    <col min="1" max="1" width="41.7109375" style="64" customWidth="1"/>
    <col min="2" max="2" width="32.85546875" style="64" customWidth="1"/>
    <col min="3" max="3" width="27.42578125" style="64" customWidth="1"/>
    <col min="4" max="4" width="18.140625" style="64" customWidth="1"/>
    <col min="5" max="256" width="11.42578125" style="64"/>
    <col min="257" max="257" width="41.7109375" style="64" customWidth="1"/>
    <col min="258" max="258" width="32.85546875" style="64" customWidth="1"/>
    <col min="259" max="259" width="27.42578125" style="64" customWidth="1"/>
    <col min="260" max="260" width="11.85546875" style="64" customWidth="1"/>
    <col min="261" max="512" width="11.42578125" style="64"/>
    <col min="513" max="513" width="41.7109375" style="64" customWidth="1"/>
    <col min="514" max="514" width="32.85546875" style="64" customWidth="1"/>
    <col min="515" max="515" width="27.42578125" style="64" customWidth="1"/>
    <col min="516" max="516" width="11.85546875" style="64" customWidth="1"/>
    <col min="517" max="768" width="11.42578125" style="64"/>
    <col min="769" max="769" width="41.7109375" style="64" customWidth="1"/>
    <col min="770" max="770" width="32.85546875" style="64" customWidth="1"/>
    <col min="771" max="771" width="27.42578125" style="64" customWidth="1"/>
    <col min="772" max="772" width="11.85546875" style="64" customWidth="1"/>
    <col min="773" max="1024" width="11.42578125" style="64"/>
    <col min="1025" max="1025" width="41.7109375" style="64" customWidth="1"/>
    <col min="1026" max="1026" width="32.85546875" style="64" customWidth="1"/>
    <col min="1027" max="1027" width="27.42578125" style="64" customWidth="1"/>
    <col min="1028" max="1028" width="11.85546875" style="64" customWidth="1"/>
    <col min="1029" max="1280" width="11.42578125" style="64"/>
    <col min="1281" max="1281" width="41.7109375" style="64" customWidth="1"/>
    <col min="1282" max="1282" width="32.85546875" style="64" customWidth="1"/>
    <col min="1283" max="1283" width="27.42578125" style="64" customWidth="1"/>
    <col min="1284" max="1284" width="11.85546875" style="64" customWidth="1"/>
    <col min="1285" max="1536" width="11.42578125" style="64"/>
    <col min="1537" max="1537" width="41.7109375" style="64" customWidth="1"/>
    <col min="1538" max="1538" width="32.85546875" style="64" customWidth="1"/>
    <col min="1539" max="1539" width="27.42578125" style="64" customWidth="1"/>
    <col min="1540" max="1540" width="11.85546875" style="64" customWidth="1"/>
    <col min="1541" max="1792" width="11.42578125" style="64"/>
    <col min="1793" max="1793" width="41.7109375" style="64" customWidth="1"/>
    <col min="1794" max="1794" width="32.85546875" style="64" customWidth="1"/>
    <col min="1795" max="1795" width="27.42578125" style="64" customWidth="1"/>
    <col min="1796" max="1796" width="11.85546875" style="64" customWidth="1"/>
    <col min="1797" max="2048" width="11.42578125" style="64"/>
    <col min="2049" max="2049" width="41.7109375" style="64" customWidth="1"/>
    <col min="2050" max="2050" width="32.85546875" style="64" customWidth="1"/>
    <col min="2051" max="2051" width="27.42578125" style="64" customWidth="1"/>
    <col min="2052" max="2052" width="11.85546875" style="64" customWidth="1"/>
    <col min="2053" max="2304" width="11.42578125" style="64"/>
    <col min="2305" max="2305" width="41.7109375" style="64" customWidth="1"/>
    <col min="2306" max="2306" width="32.85546875" style="64" customWidth="1"/>
    <col min="2307" max="2307" width="27.42578125" style="64" customWidth="1"/>
    <col min="2308" max="2308" width="11.85546875" style="64" customWidth="1"/>
    <col min="2309" max="2560" width="11.42578125" style="64"/>
    <col min="2561" max="2561" width="41.7109375" style="64" customWidth="1"/>
    <col min="2562" max="2562" width="32.85546875" style="64" customWidth="1"/>
    <col min="2563" max="2563" width="27.42578125" style="64" customWidth="1"/>
    <col min="2564" max="2564" width="11.85546875" style="64" customWidth="1"/>
    <col min="2565" max="2816" width="11.42578125" style="64"/>
    <col min="2817" max="2817" width="41.7109375" style="64" customWidth="1"/>
    <col min="2818" max="2818" width="32.85546875" style="64" customWidth="1"/>
    <col min="2819" max="2819" width="27.42578125" style="64" customWidth="1"/>
    <col min="2820" max="2820" width="11.85546875" style="64" customWidth="1"/>
    <col min="2821" max="3072" width="11.42578125" style="64"/>
    <col min="3073" max="3073" width="41.7109375" style="64" customWidth="1"/>
    <col min="3074" max="3074" width="32.85546875" style="64" customWidth="1"/>
    <col min="3075" max="3075" width="27.42578125" style="64" customWidth="1"/>
    <col min="3076" max="3076" width="11.85546875" style="64" customWidth="1"/>
    <col min="3077" max="3328" width="11.42578125" style="64"/>
    <col min="3329" max="3329" width="41.7109375" style="64" customWidth="1"/>
    <col min="3330" max="3330" width="32.85546875" style="64" customWidth="1"/>
    <col min="3331" max="3331" width="27.42578125" style="64" customWidth="1"/>
    <col min="3332" max="3332" width="11.85546875" style="64" customWidth="1"/>
    <col min="3333" max="3584" width="11.42578125" style="64"/>
    <col min="3585" max="3585" width="41.7109375" style="64" customWidth="1"/>
    <col min="3586" max="3586" width="32.85546875" style="64" customWidth="1"/>
    <col min="3587" max="3587" width="27.42578125" style="64" customWidth="1"/>
    <col min="3588" max="3588" width="11.85546875" style="64" customWidth="1"/>
    <col min="3589" max="3840" width="11.42578125" style="64"/>
    <col min="3841" max="3841" width="41.7109375" style="64" customWidth="1"/>
    <col min="3842" max="3842" width="32.85546875" style="64" customWidth="1"/>
    <col min="3843" max="3843" width="27.42578125" style="64" customWidth="1"/>
    <col min="3844" max="3844" width="11.85546875" style="64" customWidth="1"/>
    <col min="3845" max="4096" width="11.42578125" style="64"/>
    <col min="4097" max="4097" width="41.7109375" style="64" customWidth="1"/>
    <col min="4098" max="4098" width="32.85546875" style="64" customWidth="1"/>
    <col min="4099" max="4099" width="27.42578125" style="64" customWidth="1"/>
    <col min="4100" max="4100" width="11.85546875" style="64" customWidth="1"/>
    <col min="4101" max="4352" width="11.42578125" style="64"/>
    <col min="4353" max="4353" width="41.7109375" style="64" customWidth="1"/>
    <col min="4354" max="4354" width="32.85546875" style="64" customWidth="1"/>
    <col min="4355" max="4355" width="27.42578125" style="64" customWidth="1"/>
    <col min="4356" max="4356" width="11.85546875" style="64" customWidth="1"/>
    <col min="4357" max="4608" width="11.42578125" style="64"/>
    <col min="4609" max="4609" width="41.7109375" style="64" customWidth="1"/>
    <col min="4610" max="4610" width="32.85546875" style="64" customWidth="1"/>
    <col min="4611" max="4611" width="27.42578125" style="64" customWidth="1"/>
    <col min="4612" max="4612" width="11.85546875" style="64" customWidth="1"/>
    <col min="4613" max="4864" width="11.42578125" style="64"/>
    <col min="4865" max="4865" width="41.7109375" style="64" customWidth="1"/>
    <col min="4866" max="4866" width="32.85546875" style="64" customWidth="1"/>
    <col min="4867" max="4867" width="27.42578125" style="64" customWidth="1"/>
    <col min="4868" max="4868" width="11.85546875" style="64" customWidth="1"/>
    <col min="4869" max="5120" width="11.42578125" style="64"/>
    <col min="5121" max="5121" width="41.7109375" style="64" customWidth="1"/>
    <col min="5122" max="5122" width="32.85546875" style="64" customWidth="1"/>
    <col min="5123" max="5123" width="27.42578125" style="64" customWidth="1"/>
    <col min="5124" max="5124" width="11.85546875" style="64" customWidth="1"/>
    <col min="5125" max="5376" width="11.42578125" style="64"/>
    <col min="5377" max="5377" width="41.7109375" style="64" customWidth="1"/>
    <col min="5378" max="5378" width="32.85546875" style="64" customWidth="1"/>
    <col min="5379" max="5379" width="27.42578125" style="64" customWidth="1"/>
    <col min="5380" max="5380" width="11.85546875" style="64" customWidth="1"/>
    <col min="5381" max="5632" width="11.42578125" style="64"/>
    <col min="5633" max="5633" width="41.7109375" style="64" customWidth="1"/>
    <col min="5634" max="5634" width="32.85546875" style="64" customWidth="1"/>
    <col min="5635" max="5635" width="27.42578125" style="64" customWidth="1"/>
    <col min="5636" max="5636" width="11.85546875" style="64" customWidth="1"/>
    <col min="5637" max="5888" width="11.42578125" style="64"/>
    <col min="5889" max="5889" width="41.7109375" style="64" customWidth="1"/>
    <col min="5890" max="5890" width="32.85546875" style="64" customWidth="1"/>
    <col min="5891" max="5891" width="27.42578125" style="64" customWidth="1"/>
    <col min="5892" max="5892" width="11.85546875" style="64" customWidth="1"/>
    <col min="5893" max="6144" width="11.42578125" style="64"/>
    <col min="6145" max="6145" width="41.7109375" style="64" customWidth="1"/>
    <col min="6146" max="6146" width="32.85546875" style="64" customWidth="1"/>
    <col min="6147" max="6147" width="27.42578125" style="64" customWidth="1"/>
    <col min="6148" max="6148" width="11.85546875" style="64" customWidth="1"/>
    <col min="6149" max="6400" width="11.42578125" style="64"/>
    <col min="6401" max="6401" width="41.7109375" style="64" customWidth="1"/>
    <col min="6402" max="6402" width="32.85546875" style="64" customWidth="1"/>
    <col min="6403" max="6403" width="27.42578125" style="64" customWidth="1"/>
    <col min="6404" max="6404" width="11.85546875" style="64" customWidth="1"/>
    <col min="6405" max="6656" width="11.42578125" style="64"/>
    <col min="6657" max="6657" width="41.7109375" style="64" customWidth="1"/>
    <col min="6658" max="6658" width="32.85546875" style="64" customWidth="1"/>
    <col min="6659" max="6659" width="27.42578125" style="64" customWidth="1"/>
    <col min="6660" max="6660" width="11.85546875" style="64" customWidth="1"/>
    <col min="6661" max="6912" width="11.42578125" style="64"/>
    <col min="6913" max="6913" width="41.7109375" style="64" customWidth="1"/>
    <col min="6914" max="6914" width="32.85546875" style="64" customWidth="1"/>
    <col min="6915" max="6915" width="27.42578125" style="64" customWidth="1"/>
    <col min="6916" max="6916" width="11.85546875" style="64" customWidth="1"/>
    <col min="6917" max="7168" width="11.42578125" style="64"/>
    <col min="7169" max="7169" width="41.7109375" style="64" customWidth="1"/>
    <col min="7170" max="7170" width="32.85546875" style="64" customWidth="1"/>
    <col min="7171" max="7171" width="27.42578125" style="64" customWidth="1"/>
    <col min="7172" max="7172" width="11.85546875" style="64" customWidth="1"/>
    <col min="7173" max="7424" width="11.42578125" style="64"/>
    <col min="7425" max="7425" width="41.7109375" style="64" customWidth="1"/>
    <col min="7426" max="7426" width="32.85546875" style="64" customWidth="1"/>
    <col min="7427" max="7427" width="27.42578125" style="64" customWidth="1"/>
    <col min="7428" max="7428" width="11.85546875" style="64" customWidth="1"/>
    <col min="7429" max="7680" width="11.42578125" style="64"/>
    <col min="7681" max="7681" width="41.7109375" style="64" customWidth="1"/>
    <col min="7682" max="7682" width="32.85546875" style="64" customWidth="1"/>
    <col min="7683" max="7683" width="27.42578125" style="64" customWidth="1"/>
    <col min="7684" max="7684" width="11.85546875" style="64" customWidth="1"/>
    <col min="7685" max="7936" width="11.42578125" style="64"/>
    <col min="7937" max="7937" width="41.7109375" style="64" customWidth="1"/>
    <col min="7938" max="7938" width="32.85546875" style="64" customWidth="1"/>
    <col min="7939" max="7939" width="27.42578125" style="64" customWidth="1"/>
    <col min="7940" max="7940" width="11.85546875" style="64" customWidth="1"/>
    <col min="7941" max="8192" width="11.42578125" style="64"/>
    <col min="8193" max="8193" width="41.7109375" style="64" customWidth="1"/>
    <col min="8194" max="8194" width="32.85546875" style="64" customWidth="1"/>
    <col min="8195" max="8195" width="27.42578125" style="64" customWidth="1"/>
    <col min="8196" max="8196" width="11.85546875" style="64" customWidth="1"/>
    <col min="8197" max="8448" width="11.42578125" style="64"/>
    <col min="8449" max="8449" width="41.7109375" style="64" customWidth="1"/>
    <col min="8450" max="8450" width="32.85546875" style="64" customWidth="1"/>
    <col min="8451" max="8451" width="27.42578125" style="64" customWidth="1"/>
    <col min="8452" max="8452" width="11.85546875" style="64" customWidth="1"/>
    <col min="8453" max="8704" width="11.42578125" style="64"/>
    <col min="8705" max="8705" width="41.7109375" style="64" customWidth="1"/>
    <col min="8706" max="8706" width="32.85546875" style="64" customWidth="1"/>
    <col min="8707" max="8707" width="27.42578125" style="64" customWidth="1"/>
    <col min="8708" max="8708" width="11.85546875" style="64" customWidth="1"/>
    <col min="8709" max="8960" width="11.42578125" style="64"/>
    <col min="8961" max="8961" width="41.7109375" style="64" customWidth="1"/>
    <col min="8962" max="8962" width="32.85546875" style="64" customWidth="1"/>
    <col min="8963" max="8963" width="27.42578125" style="64" customWidth="1"/>
    <col min="8964" max="8964" width="11.85546875" style="64" customWidth="1"/>
    <col min="8965" max="9216" width="11.42578125" style="64"/>
    <col min="9217" max="9217" width="41.7109375" style="64" customWidth="1"/>
    <col min="9218" max="9218" width="32.85546875" style="64" customWidth="1"/>
    <col min="9219" max="9219" width="27.42578125" style="64" customWidth="1"/>
    <col min="9220" max="9220" width="11.85546875" style="64" customWidth="1"/>
    <col min="9221" max="9472" width="11.42578125" style="64"/>
    <col min="9473" max="9473" width="41.7109375" style="64" customWidth="1"/>
    <col min="9474" max="9474" width="32.85546875" style="64" customWidth="1"/>
    <col min="9475" max="9475" width="27.42578125" style="64" customWidth="1"/>
    <col min="9476" max="9476" width="11.85546875" style="64" customWidth="1"/>
    <col min="9477" max="9728" width="11.42578125" style="64"/>
    <col min="9729" max="9729" width="41.7109375" style="64" customWidth="1"/>
    <col min="9730" max="9730" width="32.85546875" style="64" customWidth="1"/>
    <col min="9731" max="9731" width="27.42578125" style="64" customWidth="1"/>
    <col min="9732" max="9732" width="11.85546875" style="64" customWidth="1"/>
    <col min="9733" max="9984" width="11.42578125" style="64"/>
    <col min="9985" max="9985" width="41.7109375" style="64" customWidth="1"/>
    <col min="9986" max="9986" width="32.85546875" style="64" customWidth="1"/>
    <col min="9987" max="9987" width="27.42578125" style="64" customWidth="1"/>
    <col min="9988" max="9988" width="11.85546875" style="64" customWidth="1"/>
    <col min="9989" max="10240" width="11.42578125" style="64"/>
    <col min="10241" max="10241" width="41.7109375" style="64" customWidth="1"/>
    <col min="10242" max="10242" width="32.85546875" style="64" customWidth="1"/>
    <col min="10243" max="10243" width="27.42578125" style="64" customWidth="1"/>
    <col min="10244" max="10244" width="11.85546875" style="64" customWidth="1"/>
    <col min="10245" max="10496" width="11.42578125" style="64"/>
    <col min="10497" max="10497" width="41.7109375" style="64" customWidth="1"/>
    <col min="10498" max="10498" width="32.85546875" style="64" customWidth="1"/>
    <col min="10499" max="10499" width="27.42578125" style="64" customWidth="1"/>
    <col min="10500" max="10500" width="11.85546875" style="64" customWidth="1"/>
    <col min="10501" max="10752" width="11.42578125" style="64"/>
    <col min="10753" max="10753" width="41.7109375" style="64" customWidth="1"/>
    <col min="10754" max="10754" width="32.85546875" style="64" customWidth="1"/>
    <col min="10755" max="10755" width="27.42578125" style="64" customWidth="1"/>
    <col min="10756" max="10756" width="11.85546875" style="64" customWidth="1"/>
    <col min="10757" max="11008" width="11.42578125" style="64"/>
    <col min="11009" max="11009" width="41.7109375" style="64" customWidth="1"/>
    <col min="11010" max="11010" width="32.85546875" style="64" customWidth="1"/>
    <col min="11011" max="11011" width="27.42578125" style="64" customWidth="1"/>
    <col min="11012" max="11012" width="11.85546875" style="64" customWidth="1"/>
    <col min="11013" max="11264" width="11.42578125" style="64"/>
    <col min="11265" max="11265" width="41.7109375" style="64" customWidth="1"/>
    <col min="11266" max="11266" width="32.85546875" style="64" customWidth="1"/>
    <col min="11267" max="11267" width="27.42578125" style="64" customWidth="1"/>
    <col min="11268" max="11268" width="11.85546875" style="64" customWidth="1"/>
    <col min="11269" max="11520" width="11.42578125" style="64"/>
    <col min="11521" max="11521" width="41.7109375" style="64" customWidth="1"/>
    <col min="11522" max="11522" width="32.85546875" style="64" customWidth="1"/>
    <col min="11523" max="11523" width="27.42578125" style="64" customWidth="1"/>
    <col min="11524" max="11524" width="11.85546875" style="64" customWidth="1"/>
    <col min="11525" max="11776" width="11.42578125" style="64"/>
    <col min="11777" max="11777" width="41.7109375" style="64" customWidth="1"/>
    <col min="11778" max="11778" width="32.85546875" style="64" customWidth="1"/>
    <col min="11779" max="11779" width="27.42578125" style="64" customWidth="1"/>
    <col min="11780" max="11780" width="11.85546875" style="64" customWidth="1"/>
    <col min="11781" max="12032" width="11.42578125" style="64"/>
    <col min="12033" max="12033" width="41.7109375" style="64" customWidth="1"/>
    <col min="12034" max="12034" width="32.85546875" style="64" customWidth="1"/>
    <col min="12035" max="12035" width="27.42578125" style="64" customWidth="1"/>
    <col min="12036" max="12036" width="11.85546875" style="64" customWidth="1"/>
    <col min="12037" max="12288" width="11.42578125" style="64"/>
    <col min="12289" max="12289" width="41.7109375" style="64" customWidth="1"/>
    <col min="12290" max="12290" width="32.85546875" style="64" customWidth="1"/>
    <col min="12291" max="12291" width="27.42578125" style="64" customWidth="1"/>
    <col min="12292" max="12292" width="11.85546875" style="64" customWidth="1"/>
    <col min="12293" max="12544" width="11.42578125" style="64"/>
    <col min="12545" max="12545" width="41.7109375" style="64" customWidth="1"/>
    <col min="12546" max="12546" width="32.85546875" style="64" customWidth="1"/>
    <col min="12547" max="12547" width="27.42578125" style="64" customWidth="1"/>
    <col min="12548" max="12548" width="11.85546875" style="64" customWidth="1"/>
    <col min="12549" max="12800" width="11.42578125" style="64"/>
    <col min="12801" max="12801" width="41.7109375" style="64" customWidth="1"/>
    <col min="12802" max="12802" width="32.85546875" style="64" customWidth="1"/>
    <col min="12803" max="12803" width="27.42578125" style="64" customWidth="1"/>
    <col min="12804" max="12804" width="11.85546875" style="64" customWidth="1"/>
    <col min="12805" max="13056" width="11.42578125" style="64"/>
    <col min="13057" max="13057" width="41.7109375" style="64" customWidth="1"/>
    <col min="13058" max="13058" width="32.85546875" style="64" customWidth="1"/>
    <col min="13059" max="13059" width="27.42578125" style="64" customWidth="1"/>
    <col min="13060" max="13060" width="11.85546875" style="64" customWidth="1"/>
    <col min="13061" max="13312" width="11.42578125" style="64"/>
    <col min="13313" max="13313" width="41.7109375" style="64" customWidth="1"/>
    <col min="13314" max="13314" width="32.85546875" style="64" customWidth="1"/>
    <col min="13315" max="13315" width="27.42578125" style="64" customWidth="1"/>
    <col min="13316" max="13316" width="11.85546875" style="64" customWidth="1"/>
    <col min="13317" max="13568" width="11.42578125" style="64"/>
    <col min="13569" max="13569" width="41.7109375" style="64" customWidth="1"/>
    <col min="13570" max="13570" width="32.85546875" style="64" customWidth="1"/>
    <col min="13571" max="13571" width="27.42578125" style="64" customWidth="1"/>
    <col min="13572" max="13572" width="11.85546875" style="64" customWidth="1"/>
    <col min="13573" max="13824" width="11.42578125" style="64"/>
    <col min="13825" max="13825" width="41.7109375" style="64" customWidth="1"/>
    <col min="13826" max="13826" width="32.85546875" style="64" customWidth="1"/>
    <col min="13827" max="13827" width="27.42578125" style="64" customWidth="1"/>
    <col min="13828" max="13828" width="11.85546875" style="64" customWidth="1"/>
    <col min="13829" max="14080" width="11.42578125" style="64"/>
    <col min="14081" max="14081" width="41.7109375" style="64" customWidth="1"/>
    <col min="14082" max="14082" width="32.85546875" style="64" customWidth="1"/>
    <col min="14083" max="14083" width="27.42578125" style="64" customWidth="1"/>
    <col min="14084" max="14084" width="11.85546875" style="64" customWidth="1"/>
    <col min="14085" max="14336" width="11.42578125" style="64"/>
    <col min="14337" max="14337" width="41.7109375" style="64" customWidth="1"/>
    <col min="14338" max="14338" width="32.85546875" style="64" customWidth="1"/>
    <col min="14339" max="14339" width="27.42578125" style="64" customWidth="1"/>
    <col min="14340" max="14340" width="11.85546875" style="64" customWidth="1"/>
    <col min="14341" max="14592" width="11.42578125" style="64"/>
    <col min="14593" max="14593" width="41.7109375" style="64" customWidth="1"/>
    <col min="14594" max="14594" width="32.85546875" style="64" customWidth="1"/>
    <col min="14595" max="14595" width="27.42578125" style="64" customWidth="1"/>
    <col min="14596" max="14596" width="11.85546875" style="64" customWidth="1"/>
    <col min="14597" max="14848" width="11.42578125" style="64"/>
    <col min="14849" max="14849" width="41.7109375" style="64" customWidth="1"/>
    <col min="14850" max="14850" width="32.85546875" style="64" customWidth="1"/>
    <col min="14851" max="14851" width="27.42578125" style="64" customWidth="1"/>
    <col min="14852" max="14852" width="11.85546875" style="64" customWidth="1"/>
    <col min="14853" max="15104" width="11.42578125" style="64"/>
    <col min="15105" max="15105" width="41.7109375" style="64" customWidth="1"/>
    <col min="15106" max="15106" width="32.85546875" style="64" customWidth="1"/>
    <col min="15107" max="15107" width="27.42578125" style="64" customWidth="1"/>
    <col min="15108" max="15108" width="11.85546875" style="64" customWidth="1"/>
    <col min="15109" max="15360" width="11.42578125" style="64"/>
    <col min="15361" max="15361" width="41.7109375" style="64" customWidth="1"/>
    <col min="15362" max="15362" width="32.85546875" style="64" customWidth="1"/>
    <col min="15363" max="15363" width="27.42578125" style="64" customWidth="1"/>
    <col min="15364" max="15364" width="11.85546875" style="64" customWidth="1"/>
    <col min="15365" max="15616" width="11.42578125" style="64"/>
    <col min="15617" max="15617" width="41.7109375" style="64" customWidth="1"/>
    <col min="15618" max="15618" width="32.85546875" style="64" customWidth="1"/>
    <col min="15619" max="15619" width="27.42578125" style="64" customWidth="1"/>
    <col min="15620" max="15620" width="11.85546875" style="64" customWidth="1"/>
    <col min="15621" max="15872" width="11.42578125" style="64"/>
    <col min="15873" max="15873" width="41.7109375" style="64" customWidth="1"/>
    <col min="15874" max="15874" width="32.85546875" style="64" customWidth="1"/>
    <col min="15875" max="15875" width="27.42578125" style="64" customWidth="1"/>
    <col min="15876" max="15876" width="11.85546875" style="64" customWidth="1"/>
    <col min="15877" max="16128" width="11.42578125" style="64"/>
    <col min="16129" max="16129" width="41.7109375" style="64" customWidth="1"/>
    <col min="16130" max="16130" width="32.85546875" style="64" customWidth="1"/>
    <col min="16131" max="16131" width="27.42578125" style="64" customWidth="1"/>
    <col min="16132" max="16132" width="11.85546875" style="64" customWidth="1"/>
    <col min="16133" max="16384" width="11.42578125" style="64"/>
  </cols>
  <sheetData>
    <row r="1" spans="1:7" s="155" customFormat="1" ht="15.75">
      <c r="A1" s="1172" t="s">
        <v>446</v>
      </c>
      <c r="B1" s="1172"/>
      <c r="C1" s="1172"/>
      <c r="D1" s="1172"/>
      <c r="E1" s="154"/>
    </row>
    <row r="2" spans="1:7" s="76" customFormat="1" ht="16.5" customHeight="1" thickBot="1">
      <c r="A2" s="1126" t="s">
        <v>744</v>
      </c>
      <c r="B2" s="1127"/>
      <c r="C2" s="1127"/>
      <c r="D2" s="1128"/>
    </row>
    <row r="3" spans="1:7" ht="30.75" customHeight="1">
      <c r="A3" s="161" t="s">
        <v>419</v>
      </c>
      <c r="B3" s="161" t="s">
        <v>420</v>
      </c>
      <c r="C3" s="162" t="s">
        <v>421</v>
      </c>
      <c r="D3" s="163" t="s">
        <v>422</v>
      </c>
    </row>
    <row r="4" spans="1:7" ht="16.5" customHeight="1" thickBot="1">
      <c r="A4" s="123" t="s">
        <v>597</v>
      </c>
      <c r="B4" s="123" t="s">
        <v>598</v>
      </c>
      <c r="C4" s="135" t="s">
        <v>599</v>
      </c>
      <c r="D4" s="149" t="s">
        <v>643</v>
      </c>
    </row>
    <row r="5" spans="1:7" ht="13.5" customHeight="1">
      <c r="A5" s="1129" t="s">
        <v>600</v>
      </c>
      <c r="B5" s="124" t="s">
        <v>601</v>
      </c>
      <c r="C5" s="136">
        <v>0</v>
      </c>
      <c r="D5" s="158"/>
    </row>
    <row r="6" spans="1:7" ht="51">
      <c r="A6" s="1130"/>
      <c r="B6" s="124" t="s">
        <v>602</v>
      </c>
      <c r="C6" s="137">
        <v>0</v>
      </c>
      <c r="D6" s="158"/>
      <c r="G6" s="64">
        <f>+D6</f>
        <v>0</v>
      </c>
    </row>
    <row r="7" spans="1:7" ht="12.75" customHeight="1" thickBot="1">
      <c r="A7" s="1131"/>
      <c r="B7" s="125" t="s">
        <v>603</v>
      </c>
      <c r="C7" s="138">
        <f>SUM(C5:C6)</f>
        <v>0</v>
      </c>
      <c r="D7" s="158"/>
    </row>
    <row r="8" spans="1:7" ht="65.25" customHeight="1">
      <c r="A8" s="1132" t="s">
        <v>604</v>
      </c>
      <c r="B8" s="126" t="s">
        <v>605</v>
      </c>
      <c r="C8" s="139">
        <v>20000</v>
      </c>
      <c r="D8" s="158"/>
    </row>
    <row r="9" spans="1:7" ht="51">
      <c r="A9" s="1133"/>
      <c r="B9" s="126" t="s">
        <v>606</v>
      </c>
      <c r="C9" s="140">
        <v>0</v>
      </c>
      <c r="D9" s="158"/>
      <c r="G9" s="64">
        <f>+D9</f>
        <v>0</v>
      </c>
    </row>
    <row r="10" spans="1:7" ht="63.75">
      <c r="A10" s="1133"/>
      <c r="B10" s="126" t="s">
        <v>607</v>
      </c>
      <c r="C10" s="140">
        <v>0</v>
      </c>
      <c r="D10" s="158"/>
      <c r="G10" s="64">
        <f>+D10</f>
        <v>0</v>
      </c>
    </row>
    <row r="11" spans="1:7" ht="51">
      <c r="A11" s="1133"/>
      <c r="B11" s="126" t="s">
        <v>608</v>
      </c>
      <c r="C11" s="140">
        <v>0</v>
      </c>
      <c r="D11" s="158"/>
      <c r="G11" s="64">
        <v>2200</v>
      </c>
    </row>
    <row r="12" spans="1:7" ht="12.75" customHeight="1">
      <c r="A12" s="1133"/>
      <c r="B12" s="126" t="s">
        <v>609</v>
      </c>
      <c r="C12" s="140">
        <v>0</v>
      </c>
      <c r="D12" s="158"/>
    </row>
    <row r="13" spans="1:7" ht="13.5" customHeight="1">
      <c r="A13" s="1133"/>
      <c r="B13" s="126" t="s">
        <v>610</v>
      </c>
      <c r="C13" s="140">
        <v>300</v>
      </c>
      <c r="D13" s="158"/>
    </row>
    <row r="14" spans="1:7" ht="25.5">
      <c r="A14" s="1133"/>
      <c r="B14" s="126" t="s">
        <v>611</v>
      </c>
      <c r="C14" s="141">
        <v>1200</v>
      </c>
      <c r="D14" s="158"/>
      <c r="G14" s="64">
        <v>300</v>
      </c>
    </row>
    <row r="15" spans="1:7" ht="38.25">
      <c r="A15" s="1133"/>
      <c r="B15" s="126" t="s">
        <v>612</v>
      </c>
      <c r="C15" s="141">
        <v>0</v>
      </c>
      <c r="D15" s="158"/>
      <c r="G15" s="64">
        <v>1200</v>
      </c>
    </row>
    <row r="16" spans="1:7" ht="15.75" thickBot="1">
      <c r="A16" s="1133"/>
      <c r="B16" s="127" t="s">
        <v>613</v>
      </c>
      <c r="C16" s="142">
        <f>SUM(C8:C15)</f>
        <v>21500</v>
      </c>
      <c r="D16" s="150" t="s">
        <v>644</v>
      </c>
      <c r="G16" s="64">
        <v>400</v>
      </c>
    </row>
    <row r="17" spans="1:7" ht="51">
      <c r="A17" s="1132" t="s">
        <v>614</v>
      </c>
      <c r="B17" s="128" t="s">
        <v>615</v>
      </c>
      <c r="C17" s="139">
        <v>0</v>
      </c>
      <c r="D17" s="150"/>
      <c r="G17" s="64">
        <v>360</v>
      </c>
    </row>
    <row r="18" spans="1:7" ht="16.5" customHeight="1">
      <c r="A18" s="1133"/>
      <c r="B18" s="128" t="s">
        <v>616</v>
      </c>
      <c r="C18" s="140">
        <v>0</v>
      </c>
      <c r="D18" s="150"/>
    </row>
    <row r="19" spans="1:7" ht="13.5" customHeight="1">
      <c r="A19" s="1133"/>
      <c r="B19" s="128" t="s">
        <v>617</v>
      </c>
      <c r="C19" s="141">
        <v>0</v>
      </c>
      <c r="D19" s="150"/>
    </row>
    <row r="20" spans="1:7" ht="25.5">
      <c r="A20" s="1133"/>
      <c r="B20" s="128" t="s">
        <v>618</v>
      </c>
      <c r="C20" s="141">
        <v>300</v>
      </c>
      <c r="D20" s="150"/>
      <c r="G20" s="64">
        <v>3120</v>
      </c>
    </row>
    <row r="21" spans="1:7" ht="25.5">
      <c r="A21" s="1133"/>
      <c r="B21" s="128" t="s">
        <v>619</v>
      </c>
      <c r="C21" s="141">
        <v>500</v>
      </c>
      <c r="D21" s="150"/>
      <c r="G21" s="64">
        <v>500</v>
      </c>
    </row>
    <row r="22" spans="1:7" ht="16.5" customHeight="1">
      <c r="A22" s="1133"/>
      <c r="B22" s="128" t="s">
        <v>620</v>
      </c>
      <c r="C22" s="141">
        <v>0</v>
      </c>
      <c r="D22" s="150"/>
    </row>
    <row r="23" spans="1:7" ht="13.5" customHeight="1">
      <c r="A23" s="1133"/>
      <c r="B23" s="128" t="s">
        <v>621</v>
      </c>
      <c r="C23" s="141">
        <v>0</v>
      </c>
      <c r="D23" s="150"/>
    </row>
    <row r="24" spans="1:7" ht="51">
      <c r="A24" s="1133"/>
      <c r="B24" s="128" t="s">
        <v>622</v>
      </c>
      <c r="C24" s="141">
        <v>0</v>
      </c>
      <c r="D24" s="150"/>
      <c r="G24" s="64">
        <v>2520</v>
      </c>
    </row>
    <row r="25" spans="1:7" ht="12.75" customHeight="1" thickBot="1">
      <c r="A25" s="1133"/>
      <c r="B25" s="127" t="s">
        <v>613</v>
      </c>
      <c r="C25" s="142">
        <f>SUM(C17:C24)</f>
        <v>800</v>
      </c>
      <c r="D25" s="150">
        <v>800</v>
      </c>
    </row>
    <row r="26" spans="1:7" ht="13.5" customHeight="1">
      <c r="A26" s="1134" t="s">
        <v>623</v>
      </c>
      <c r="B26" s="129" t="s">
        <v>624</v>
      </c>
      <c r="C26" s="143">
        <v>0</v>
      </c>
      <c r="D26" s="150"/>
    </row>
    <row r="27" spans="1:7" ht="51">
      <c r="A27" s="1135"/>
      <c r="B27" s="130" t="s">
        <v>625</v>
      </c>
      <c r="C27" s="141">
        <v>0</v>
      </c>
      <c r="D27" s="150"/>
      <c r="G27" s="64">
        <v>1200</v>
      </c>
    </row>
    <row r="28" spans="1:7" ht="63.75" customHeight="1">
      <c r="A28" s="1135"/>
      <c r="B28" s="130" t="s">
        <v>626</v>
      </c>
      <c r="C28" s="144">
        <v>2400</v>
      </c>
      <c r="D28" s="150"/>
      <c r="G28" s="64">
        <v>5000</v>
      </c>
    </row>
    <row r="29" spans="1:7" ht="15.75" thickBot="1">
      <c r="A29" s="1136"/>
      <c r="B29" s="125" t="s">
        <v>627</v>
      </c>
      <c r="C29" s="145">
        <f>SUM(C26:C28)</f>
        <v>2400</v>
      </c>
      <c r="D29" s="150" t="s">
        <v>645</v>
      </c>
      <c r="G29" s="64">
        <v>1000</v>
      </c>
    </row>
    <row r="30" spans="1:7" ht="73.5" customHeight="1">
      <c r="A30" s="1137" t="s">
        <v>628</v>
      </c>
      <c r="B30" s="131" t="s">
        <v>629</v>
      </c>
      <c r="C30" s="146">
        <v>0</v>
      </c>
      <c r="D30" s="150"/>
    </row>
    <row r="31" spans="1:7" ht="42" customHeight="1">
      <c r="A31" s="1135"/>
      <c r="B31" s="132" t="s">
        <v>630</v>
      </c>
      <c r="C31" s="147">
        <v>5000</v>
      </c>
      <c r="D31" s="150"/>
    </row>
    <row r="32" spans="1:7" ht="15.75" thickBot="1">
      <c r="A32" s="1138"/>
      <c r="B32" s="127" t="s">
        <v>631</v>
      </c>
      <c r="C32" s="142">
        <f>SUM(C30:C31)</f>
        <v>5000</v>
      </c>
      <c r="D32" s="150" t="s">
        <v>773</v>
      </c>
      <c r="G32" s="64">
        <v>3710</v>
      </c>
    </row>
    <row r="33" spans="1:7" ht="63.75">
      <c r="A33" s="1134" t="s">
        <v>632</v>
      </c>
      <c r="B33" s="133" t="s">
        <v>633</v>
      </c>
      <c r="C33" s="143">
        <v>0</v>
      </c>
      <c r="D33" s="150"/>
      <c r="G33" s="64">
        <v>6068</v>
      </c>
    </row>
    <row r="34" spans="1:7" ht="63.75">
      <c r="A34" s="1135"/>
      <c r="B34" s="134" t="s">
        <v>634</v>
      </c>
      <c r="C34" s="141">
        <v>4490</v>
      </c>
      <c r="D34" s="150"/>
      <c r="G34" s="64">
        <v>39.878</v>
      </c>
    </row>
    <row r="35" spans="1:7" ht="63.75">
      <c r="A35" s="1135"/>
      <c r="B35" s="134" t="s">
        <v>635</v>
      </c>
      <c r="C35" s="141">
        <v>0</v>
      </c>
      <c r="D35" s="150"/>
    </row>
    <row r="36" spans="1:7" ht="63.75">
      <c r="A36" s="1135"/>
      <c r="B36" s="134" t="s">
        <v>636</v>
      </c>
      <c r="C36" s="141">
        <v>0</v>
      </c>
      <c r="D36" s="150"/>
    </row>
    <row r="37" spans="1:7" ht="15.75" thickBot="1">
      <c r="A37" s="1136"/>
      <c r="B37" s="125" t="s">
        <v>627</v>
      </c>
      <c r="C37" s="145">
        <f>SUM(C33:C36)</f>
        <v>4490</v>
      </c>
      <c r="D37" s="150" t="s">
        <v>646</v>
      </c>
    </row>
    <row r="38" spans="1:7" ht="15.75">
      <c r="A38" s="1139" t="s">
        <v>637</v>
      </c>
      <c r="B38" s="1139"/>
      <c r="C38" s="148">
        <f>C7+C16+C25+C29+C32+C37</f>
        <v>34190</v>
      </c>
      <c r="D38" s="151" t="s">
        <v>774</v>
      </c>
    </row>
    <row r="39" spans="1:7" ht="16.5" thickBot="1">
      <c r="A39" s="1173" t="s">
        <v>449</v>
      </c>
      <c r="B39" s="1174"/>
      <c r="C39" s="1174"/>
      <c r="D39" s="1175"/>
    </row>
    <row r="40" spans="1:7" ht="15.75">
      <c r="A40" s="74" t="s">
        <v>419</v>
      </c>
      <c r="B40" s="74" t="s">
        <v>420</v>
      </c>
      <c r="C40" s="75" t="s">
        <v>421</v>
      </c>
      <c r="D40" s="77" t="s">
        <v>422</v>
      </c>
    </row>
    <row r="41" spans="1:7" ht="15.75">
      <c r="A41" s="1143" t="s">
        <v>430</v>
      </c>
      <c r="B41" s="1144"/>
      <c r="C41" s="1144"/>
      <c r="D41" s="1145"/>
    </row>
    <row r="42" spans="1:7">
      <c r="A42" s="1148" t="s">
        <v>443</v>
      </c>
      <c r="B42" s="1149"/>
      <c r="C42" s="1149"/>
      <c r="D42" s="1150"/>
    </row>
    <row r="43" spans="1:7">
      <c r="A43" s="1148"/>
      <c r="B43" s="1149"/>
      <c r="C43" s="1149"/>
      <c r="D43" s="1150"/>
    </row>
    <row r="44" spans="1:7" ht="45">
      <c r="A44" s="78" t="s">
        <v>431</v>
      </c>
      <c r="B44" s="65" t="s">
        <v>432</v>
      </c>
      <c r="C44" s="65" t="s">
        <v>433</v>
      </c>
      <c r="D44" s="79">
        <v>1816</v>
      </c>
    </row>
    <row r="45" spans="1:7">
      <c r="A45" s="1143" t="s">
        <v>434</v>
      </c>
      <c r="B45" s="1144"/>
      <c r="C45" s="1144"/>
      <c r="D45" s="1145"/>
    </row>
    <row r="46" spans="1:7">
      <c r="A46" s="1143"/>
      <c r="B46" s="1144"/>
      <c r="C46" s="1144"/>
      <c r="D46" s="1145"/>
    </row>
    <row r="47" spans="1:7" ht="60.75" thickBot="1">
      <c r="A47" s="66" t="s">
        <v>435</v>
      </c>
      <c r="B47" s="65" t="s">
        <v>432</v>
      </c>
      <c r="C47" s="65" t="s">
        <v>433</v>
      </c>
      <c r="D47" s="80">
        <v>843</v>
      </c>
    </row>
    <row r="48" spans="1:7">
      <c r="A48" s="1143" t="s">
        <v>436</v>
      </c>
      <c r="B48" s="1144"/>
      <c r="C48" s="1144"/>
      <c r="D48" s="1145"/>
    </row>
    <row r="49" spans="1:6">
      <c r="A49" s="1143"/>
      <c r="B49" s="1144"/>
      <c r="C49" s="1144"/>
      <c r="D49" s="1145"/>
    </row>
    <row r="50" spans="1:6" ht="45.75" thickBot="1">
      <c r="A50" s="66" t="s">
        <v>437</v>
      </c>
      <c r="B50" s="65" t="s">
        <v>432</v>
      </c>
      <c r="C50" s="65" t="s">
        <v>433</v>
      </c>
      <c r="D50" s="80">
        <v>4042.8</v>
      </c>
    </row>
    <row r="51" spans="1:6">
      <c r="A51" s="1143" t="s">
        <v>438</v>
      </c>
      <c r="B51" s="1144"/>
      <c r="C51" s="1144"/>
      <c r="D51" s="1145"/>
    </row>
    <row r="52" spans="1:6">
      <c r="A52" s="1143"/>
      <c r="B52" s="1144"/>
      <c r="C52" s="1144"/>
      <c r="D52" s="1145"/>
    </row>
    <row r="53" spans="1:6" ht="15.75" customHeight="1">
      <c r="A53" s="70" t="s">
        <v>439</v>
      </c>
      <c r="B53" s="65" t="s">
        <v>432</v>
      </c>
      <c r="C53" s="65" t="s">
        <v>433</v>
      </c>
      <c r="D53" s="81">
        <v>4762</v>
      </c>
    </row>
    <row r="54" spans="1:6" ht="15" customHeight="1">
      <c r="A54" s="1143" t="s">
        <v>440</v>
      </c>
      <c r="B54" s="1144"/>
      <c r="C54" s="1144"/>
      <c r="D54" s="1145"/>
    </row>
    <row r="55" spans="1:6" ht="15" customHeight="1" thickBot="1">
      <c r="A55" s="78" t="s">
        <v>441</v>
      </c>
      <c r="B55" s="67" t="s">
        <v>442</v>
      </c>
      <c r="C55" s="65" t="s">
        <v>433</v>
      </c>
      <c r="D55" s="80">
        <v>7000</v>
      </c>
    </row>
    <row r="56" spans="1:6" ht="16.5" thickBot="1">
      <c r="A56" s="1146" t="s">
        <v>426</v>
      </c>
      <c r="B56" s="1147"/>
      <c r="C56" s="1147"/>
      <c r="D56" s="82">
        <f>D55+D53+D50+D47+D44</f>
        <v>18463.8</v>
      </c>
    </row>
    <row r="57" spans="1:6" ht="15" customHeight="1" thickBot="1">
      <c r="A57" s="1173" t="s">
        <v>451</v>
      </c>
      <c r="B57" s="1174"/>
      <c r="C57" s="1174"/>
      <c r="D57" s="1175"/>
      <c r="E57" s="632"/>
      <c r="F57" s="155"/>
    </row>
    <row r="58" spans="1:6" ht="15" customHeight="1">
      <c r="A58" s="637" t="s">
        <v>419</v>
      </c>
      <c r="B58" s="637" t="s">
        <v>420</v>
      </c>
      <c r="C58" s="638" t="s">
        <v>421</v>
      </c>
      <c r="D58" s="639" t="s">
        <v>422</v>
      </c>
      <c r="E58" s="632"/>
      <c r="F58" s="155"/>
    </row>
    <row r="59" spans="1:6" ht="15.75" customHeight="1">
      <c r="A59" s="1143" t="s">
        <v>430</v>
      </c>
      <c r="B59" s="1144"/>
      <c r="C59" s="1144"/>
      <c r="D59" s="1145"/>
      <c r="E59" s="632"/>
      <c r="F59" s="155"/>
    </row>
    <row r="60" spans="1:6" ht="15" customHeight="1">
      <c r="A60" s="1148" t="s">
        <v>647</v>
      </c>
      <c r="B60" s="1149"/>
      <c r="C60" s="1149"/>
      <c r="D60" s="1150"/>
      <c r="E60" s="632"/>
      <c r="F60" s="155"/>
    </row>
    <row r="61" spans="1:6" ht="15" customHeight="1">
      <c r="A61" s="1148"/>
      <c r="B61" s="1149"/>
      <c r="C61" s="1149"/>
      <c r="D61" s="1150"/>
      <c r="E61" s="632"/>
      <c r="F61" s="155"/>
    </row>
    <row r="62" spans="1:6" ht="45">
      <c r="A62" s="645" t="s">
        <v>648</v>
      </c>
      <c r="B62" s="640" t="s">
        <v>432</v>
      </c>
      <c r="C62" s="640" t="s">
        <v>649</v>
      </c>
      <c r="D62" s="646"/>
      <c r="E62" s="632"/>
      <c r="F62" s="155"/>
    </row>
    <row r="63" spans="1:6" ht="15" customHeight="1">
      <c r="A63" s="1143" t="s">
        <v>650</v>
      </c>
      <c r="B63" s="1144"/>
      <c r="C63" s="1144"/>
      <c r="D63" s="1145"/>
      <c r="E63" s="632"/>
      <c r="F63" s="155"/>
    </row>
    <row r="64" spans="1:6" ht="15" customHeight="1">
      <c r="A64" s="1143"/>
      <c r="B64" s="1144"/>
      <c r="C64" s="1144"/>
      <c r="D64" s="1145"/>
      <c r="E64" s="632"/>
      <c r="F64" s="155"/>
    </row>
    <row r="65" spans="1:6" ht="30.75" thickBot="1">
      <c r="A65" s="641" t="s">
        <v>651</v>
      </c>
      <c r="B65" s="640" t="s">
        <v>432</v>
      </c>
      <c r="C65" s="640" t="s">
        <v>652</v>
      </c>
      <c r="D65" s="647"/>
      <c r="E65" s="632"/>
      <c r="F65" s="155"/>
    </row>
    <row r="66" spans="1:6" ht="15.75" customHeight="1">
      <c r="A66" s="1143" t="s">
        <v>653</v>
      </c>
      <c r="B66" s="1144"/>
      <c r="C66" s="1144"/>
      <c r="D66" s="1145"/>
      <c r="E66" s="632"/>
      <c r="F66" s="155"/>
    </row>
    <row r="67" spans="1:6" ht="15" customHeight="1">
      <c r="A67" s="1143"/>
      <c r="B67" s="1144"/>
      <c r="C67" s="1144"/>
      <c r="D67" s="1145"/>
      <c r="E67" s="632"/>
      <c r="F67" s="155"/>
    </row>
    <row r="68" spans="1:6" ht="30.75" thickBot="1">
      <c r="A68" s="641" t="s">
        <v>654</v>
      </c>
      <c r="B68" s="640" t="s">
        <v>432</v>
      </c>
      <c r="C68" s="640" t="s">
        <v>652</v>
      </c>
      <c r="D68" s="647">
        <v>67500</v>
      </c>
      <c r="E68" s="647">
        <v>67500</v>
      </c>
      <c r="F68" s="155"/>
    </row>
    <row r="69" spans="1:6" ht="15" customHeight="1">
      <c r="A69" s="1143" t="s">
        <v>655</v>
      </c>
      <c r="B69" s="1144"/>
      <c r="C69" s="1144"/>
      <c r="D69" s="1145"/>
      <c r="E69" s="632"/>
      <c r="F69" s="155"/>
    </row>
    <row r="70" spans="1:6" ht="15" customHeight="1">
      <c r="A70" s="1143"/>
      <c r="B70" s="1144"/>
      <c r="C70" s="1144"/>
      <c r="D70" s="1145"/>
      <c r="E70" s="632"/>
      <c r="F70" s="155"/>
    </row>
    <row r="71" spans="1:6" ht="30">
      <c r="A71" s="643" t="s">
        <v>656</v>
      </c>
      <c r="B71" s="640" t="s">
        <v>432</v>
      </c>
      <c r="C71" s="640" t="s">
        <v>652</v>
      </c>
      <c r="D71" s="648">
        <v>70000</v>
      </c>
      <c r="E71" s="648">
        <v>70000</v>
      </c>
      <c r="F71" s="155"/>
    </row>
    <row r="72" spans="1:6" ht="15.75" customHeight="1">
      <c r="A72" s="1143" t="s">
        <v>657</v>
      </c>
      <c r="B72" s="1144"/>
      <c r="C72" s="1144"/>
      <c r="D72" s="1145"/>
      <c r="E72" s="632"/>
      <c r="F72" s="155"/>
    </row>
    <row r="73" spans="1:6" ht="15" customHeight="1">
      <c r="A73" s="645" t="s">
        <v>658</v>
      </c>
      <c r="B73" s="640" t="s">
        <v>432</v>
      </c>
      <c r="C73" s="640" t="s">
        <v>652</v>
      </c>
      <c r="D73" s="647">
        <v>40000</v>
      </c>
      <c r="E73" s="647">
        <v>40000</v>
      </c>
      <c r="F73" s="632"/>
    </row>
    <row r="74" spans="1:6" ht="15.75" customHeight="1">
      <c r="A74" s="1164" t="s">
        <v>659</v>
      </c>
      <c r="B74" s="1165"/>
      <c r="C74" s="1165"/>
      <c r="D74" s="1191"/>
      <c r="E74" s="632"/>
      <c r="F74" s="632"/>
    </row>
    <row r="75" spans="1:6" ht="30">
      <c r="A75" s="645" t="s">
        <v>660</v>
      </c>
      <c r="B75" s="640" t="s">
        <v>432</v>
      </c>
      <c r="C75" s="640" t="s">
        <v>652</v>
      </c>
      <c r="D75" s="647">
        <v>14165</v>
      </c>
      <c r="E75" s="647">
        <v>14165</v>
      </c>
      <c r="F75" s="632"/>
    </row>
    <row r="76" spans="1:6" ht="15" customHeight="1">
      <c r="A76" s="1185" t="s">
        <v>661</v>
      </c>
      <c r="B76" s="1186"/>
      <c r="C76" s="1186"/>
      <c r="D76" s="1187"/>
      <c r="E76" s="632"/>
      <c r="F76" s="632"/>
    </row>
    <row r="77" spans="1:6" ht="15" customHeight="1">
      <c r="A77" s="645" t="s">
        <v>662</v>
      </c>
      <c r="B77" s="640" t="s">
        <v>432</v>
      </c>
      <c r="C77" s="640" t="s">
        <v>652</v>
      </c>
      <c r="D77" s="647">
        <v>88360</v>
      </c>
      <c r="E77" s="647">
        <v>88360</v>
      </c>
      <c r="F77" s="632"/>
    </row>
    <row r="78" spans="1:6" ht="15.75" customHeight="1">
      <c r="A78" s="1185" t="s">
        <v>663</v>
      </c>
      <c r="B78" s="1186"/>
      <c r="C78" s="1186"/>
      <c r="D78" s="1187"/>
      <c r="E78" s="632"/>
      <c r="F78" s="632"/>
    </row>
    <row r="79" spans="1:6">
      <c r="A79" s="640" t="s">
        <v>664</v>
      </c>
      <c r="B79" s="640" t="s">
        <v>442</v>
      </c>
      <c r="C79" s="640" t="s">
        <v>652</v>
      </c>
      <c r="D79" s="642">
        <v>1021.25</v>
      </c>
      <c r="E79" s="642">
        <v>1021.25</v>
      </c>
      <c r="F79" s="632"/>
    </row>
    <row r="80" spans="1:6" ht="15" customHeight="1">
      <c r="A80" s="1188" t="s">
        <v>665</v>
      </c>
      <c r="B80" s="1189"/>
      <c r="C80" s="1189"/>
      <c r="D80" s="1190"/>
      <c r="E80" s="632"/>
      <c r="F80" s="632"/>
    </row>
    <row r="81" spans="1:6" ht="15" customHeight="1">
      <c r="A81" s="640" t="s">
        <v>666</v>
      </c>
      <c r="B81" s="640" t="s">
        <v>442</v>
      </c>
      <c r="C81" s="640" t="s">
        <v>652</v>
      </c>
      <c r="D81" s="642">
        <v>11320.15</v>
      </c>
      <c r="E81" s="642">
        <v>11320.15</v>
      </c>
      <c r="F81" s="632"/>
    </row>
    <row r="82" spans="1:6" ht="15.75" customHeight="1">
      <c r="A82" s="1185" t="s">
        <v>667</v>
      </c>
      <c r="B82" s="1186"/>
      <c r="C82" s="644"/>
      <c r="D82" s="649"/>
      <c r="E82" s="632"/>
      <c r="F82" s="632"/>
    </row>
    <row r="83" spans="1:6">
      <c r="A83" s="640" t="s">
        <v>668</v>
      </c>
      <c r="B83" s="640" t="s">
        <v>442</v>
      </c>
      <c r="C83" s="640" t="s">
        <v>652</v>
      </c>
      <c r="D83" s="642">
        <v>5000</v>
      </c>
      <c r="E83" s="642">
        <v>5000</v>
      </c>
      <c r="F83" s="632"/>
    </row>
    <row r="84" spans="1:6" ht="15.75">
      <c r="A84" s="1188" t="s">
        <v>669</v>
      </c>
      <c r="B84" s="1189"/>
      <c r="C84" s="1189"/>
      <c r="D84" s="1190"/>
      <c r="E84" s="632"/>
      <c r="F84" s="632"/>
    </row>
    <row r="85" spans="1:6">
      <c r="A85" s="640" t="s">
        <v>670</v>
      </c>
      <c r="B85" s="640" t="s">
        <v>442</v>
      </c>
      <c r="C85" s="640" t="s">
        <v>652</v>
      </c>
      <c r="D85" s="642">
        <v>393.4</v>
      </c>
      <c r="E85" s="642">
        <v>393.4</v>
      </c>
      <c r="F85" s="632"/>
    </row>
    <row r="86" spans="1:6" ht="15.75" customHeight="1">
      <c r="A86" s="1185" t="s">
        <v>671</v>
      </c>
      <c r="B86" s="1186"/>
      <c r="C86" s="1186"/>
      <c r="D86" s="1187"/>
      <c r="E86" s="632"/>
      <c r="F86" s="632"/>
    </row>
    <row r="87" spans="1:6">
      <c r="A87" s="640" t="s">
        <v>672</v>
      </c>
      <c r="B87" s="640" t="s">
        <v>442</v>
      </c>
      <c r="C87" s="640" t="s">
        <v>652</v>
      </c>
      <c r="D87" s="642">
        <v>4339.47</v>
      </c>
      <c r="E87" s="642">
        <v>4339.47</v>
      </c>
      <c r="F87" s="632"/>
    </row>
    <row r="88" spans="1:6" ht="16.5" thickBot="1">
      <c r="A88" s="1192" t="s">
        <v>426</v>
      </c>
      <c r="B88" s="1193"/>
      <c r="C88" s="1193"/>
      <c r="D88" s="650">
        <v>302099.27</v>
      </c>
      <c r="E88" s="1183">
        <v>302099.27</v>
      </c>
      <c r="F88" s="1184"/>
    </row>
    <row r="89" spans="1:6" ht="16.5" thickBot="1">
      <c r="A89" s="1176" t="s">
        <v>474</v>
      </c>
      <c r="B89" s="1176"/>
      <c r="C89" s="1176"/>
      <c r="D89" s="1176"/>
    </row>
    <row r="90" spans="1:6" ht="15.75">
      <c r="A90" s="98" t="s">
        <v>419</v>
      </c>
      <c r="B90" s="98" t="s">
        <v>420</v>
      </c>
      <c r="C90" s="99" t="s">
        <v>421</v>
      </c>
      <c r="D90" s="100" t="s">
        <v>422</v>
      </c>
    </row>
    <row r="91" spans="1:6" ht="15.75">
      <c r="A91" s="1177" t="s">
        <v>453</v>
      </c>
      <c r="B91" s="1165"/>
      <c r="C91" s="1165"/>
      <c r="D91" s="1166"/>
    </row>
    <row r="92" spans="1:6">
      <c r="A92" s="1155" t="s">
        <v>454</v>
      </c>
      <c r="B92" s="1156"/>
      <c r="C92" s="1156"/>
      <c r="D92" s="1157"/>
    </row>
    <row r="93" spans="1:6" ht="15.75" thickBot="1">
      <c r="A93" s="1148"/>
      <c r="B93" s="1149"/>
      <c r="C93" s="1149"/>
      <c r="D93" s="1158"/>
    </row>
    <row r="94" spans="1:6" ht="45">
      <c r="A94" s="86" t="s">
        <v>455</v>
      </c>
      <c r="B94" s="86" t="s">
        <v>456</v>
      </c>
      <c r="C94" s="86" t="s">
        <v>457</v>
      </c>
      <c r="D94" s="87">
        <v>203.75</v>
      </c>
    </row>
    <row r="95" spans="1:6">
      <c r="A95" s="1159" t="s">
        <v>427</v>
      </c>
      <c r="B95" s="1156"/>
      <c r="C95" s="1156"/>
      <c r="D95" s="1157"/>
    </row>
    <row r="96" spans="1:6">
      <c r="A96" s="1160"/>
      <c r="B96" s="1161"/>
      <c r="C96" s="1161"/>
      <c r="D96" s="1162"/>
    </row>
    <row r="97" spans="1:4" ht="45.75" thickBot="1">
      <c r="A97" s="88" t="s">
        <v>458</v>
      </c>
      <c r="B97" s="89" t="s">
        <v>459</v>
      </c>
      <c r="C97" s="152" t="s">
        <v>460</v>
      </c>
      <c r="D97" s="91">
        <v>0</v>
      </c>
    </row>
    <row r="98" spans="1:4" ht="30.75" thickBot="1">
      <c r="A98" s="88" t="s">
        <v>461</v>
      </c>
      <c r="B98" s="89" t="s">
        <v>459</v>
      </c>
      <c r="C98" s="92" t="s">
        <v>462</v>
      </c>
      <c r="D98" s="93">
        <v>0</v>
      </c>
    </row>
    <row r="99" spans="1:4">
      <c r="A99" s="1163" t="s">
        <v>463</v>
      </c>
      <c r="B99" s="1149"/>
      <c r="C99" s="1149"/>
      <c r="D99" s="1158"/>
    </row>
    <row r="100" spans="1:4">
      <c r="A100" s="1160"/>
      <c r="B100" s="1161"/>
      <c r="C100" s="1161"/>
      <c r="D100" s="1162"/>
    </row>
    <row r="101" spans="1:4" ht="45">
      <c r="A101" s="94" t="s">
        <v>464</v>
      </c>
      <c r="B101" s="95" t="s">
        <v>459</v>
      </c>
      <c r="C101" s="90" t="s">
        <v>460</v>
      </c>
      <c r="D101" s="153" t="s">
        <v>778</v>
      </c>
    </row>
    <row r="102" spans="1:4" ht="15.75">
      <c r="A102" s="1164" t="s">
        <v>465</v>
      </c>
      <c r="B102" s="1165"/>
      <c r="C102" s="1165"/>
      <c r="D102" s="1166"/>
    </row>
    <row r="103" spans="1:4" ht="75">
      <c r="A103" s="84" t="s">
        <v>466</v>
      </c>
      <c r="B103" s="86" t="s">
        <v>459</v>
      </c>
      <c r="C103" s="86" t="s">
        <v>467</v>
      </c>
      <c r="D103" s="83">
        <v>725.25</v>
      </c>
    </row>
    <row r="104" spans="1:4" ht="15.75">
      <c r="A104" s="84"/>
      <c r="B104" s="84"/>
      <c r="C104" s="84"/>
      <c r="D104" s="85"/>
    </row>
    <row r="105" spans="1:4">
      <c r="A105" s="1144" t="s">
        <v>468</v>
      </c>
      <c r="B105" s="1144"/>
      <c r="C105" s="1144"/>
      <c r="D105" s="1144"/>
    </row>
    <row r="106" spans="1:4">
      <c r="A106" s="1144"/>
      <c r="B106" s="1144"/>
      <c r="C106" s="1144"/>
      <c r="D106" s="1144"/>
    </row>
    <row r="107" spans="1:4" ht="45">
      <c r="A107" s="94" t="s">
        <v>469</v>
      </c>
      <c r="B107" s="95" t="s">
        <v>470</v>
      </c>
      <c r="C107" s="90" t="s">
        <v>471</v>
      </c>
      <c r="D107" s="96">
        <v>0</v>
      </c>
    </row>
    <row r="108" spans="1:4">
      <c r="A108" s="1144" t="s">
        <v>424</v>
      </c>
      <c r="B108" s="1144"/>
      <c r="C108" s="1144"/>
      <c r="D108" s="1144"/>
    </row>
    <row r="109" spans="1:4">
      <c r="A109" s="1144"/>
      <c r="B109" s="1144"/>
      <c r="C109" s="1144"/>
      <c r="D109" s="1144"/>
    </row>
    <row r="110" spans="1:4" ht="15.75">
      <c r="A110" s="1144" t="s">
        <v>472</v>
      </c>
      <c r="B110" s="1144"/>
      <c r="C110" s="1144"/>
      <c r="D110" s="1144"/>
    </row>
    <row r="111" spans="1:4" ht="45.75" thickBot="1">
      <c r="A111" s="88" t="s">
        <v>473</v>
      </c>
      <c r="B111" s="89" t="s">
        <v>470</v>
      </c>
      <c r="C111" s="90" t="s">
        <v>460</v>
      </c>
      <c r="D111" s="97">
        <v>260</v>
      </c>
    </row>
    <row r="112" spans="1:4" ht="15.75">
      <c r="A112" s="1153" t="s">
        <v>426</v>
      </c>
      <c r="B112" s="1153"/>
      <c r="C112" s="1153"/>
      <c r="D112" s="73">
        <v>17497.53</v>
      </c>
    </row>
    <row r="113" spans="1:4" ht="16.5" thickBot="1">
      <c r="A113" s="1154" t="s">
        <v>516</v>
      </c>
      <c r="B113" s="1154"/>
      <c r="C113" s="1154"/>
      <c r="D113" s="1154"/>
    </row>
    <row r="114" spans="1:4" ht="15.75">
      <c r="A114" s="98" t="s">
        <v>419</v>
      </c>
      <c r="B114" s="98" t="s">
        <v>420</v>
      </c>
      <c r="C114" s="99" t="s">
        <v>421</v>
      </c>
      <c r="D114" s="100" t="s">
        <v>422</v>
      </c>
    </row>
    <row r="115" spans="1:4" ht="15.75">
      <c r="A115" s="1144" t="s">
        <v>476</v>
      </c>
      <c r="B115" s="1144"/>
      <c r="C115" s="1144"/>
      <c r="D115" s="1144"/>
    </row>
    <row r="116" spans="1:4">
      <c r="A116" s="1148" t="s">
        <v>477</v>
      </c>
      <c r="B116" s="1149"/>
      <c r="C116" s="1149"/>
      <c r="D116" s="1158"/>
    </row>
    <row r="117" spans="1:4">
      <c r="A117" s="1148"/>
      <c r="B117" s="1149"/>
      <c r="C117" s="1149"/>
      <c r="D117" s="1158"/>
    </row>
    <row r="118" spans="1:4" ht="60">
      <c r="A118" s="101" t="s">
        <v>478</v>
      </c>
      <c r="B118" s="101" t="s">
        <v>479</v>
      </c>
      <c r="C118" s="101" t="s">
        <v>480</v>
      </c>
      <c r="D118" s="102">
        <v>2000</v>
      </c>
    </row>
    <row r="119" spans="1:4">
      <c r="A119" s="1144" t="s">
        <v>481</v>
      </c>
      <c r="B119" s="1144"/>
      <c r="C119" s="1144"/>
      <c r="D119" s="1144"/>
    </row>
    <row r="120" spans="1:4">
      <c r="A120" s="1144"/>
      <c r="B120" s="1144"/>
      <c r="C120" s="1144"/>
      <c r="D120" s="1144"/>
    </row>
    <row r="121" spans="1:4" ht="60.75" thickBot="1">
      <c r="A121" s="103" t="s">
        <v>482</v>
      </c>
      <c r="B121" s="104" t="s">
        <v>459</v>
      </c>
      <c r="C121" s="101" t="s">
        <v>480</v>
      </c>
      <c r="D121" s="105"/>
    </row>
    <row r="122" spans="1:4">
      <c r="A122" s="1144" t="s">
        <v>483</v>
      </c>
      <c r="B122" s="1144"/>
      <c r="C122" s="1144"/>
      <c r="D122" s="1144"/>
    </row>
    <row r="123" spans="1:4">
      <c r="A123" s="1144"/>
      <c r="B123" s="1144"/>
      <c r="C123" s="1144"/>
      <c r="D123" s="1144"/>
    </row>
    <row r="124" spans="1:4" ht="75.75" thickBot="1">
      <c r="A124" s="103" t="s">
        <v>484</v>
      </c>
      <c r="B124" s="104" t="s">
        <v>459</v>
      </c>
      <c r="C124" s="101" t="s">
        <v>480</v>
      </c>
      <c r="D124" s="105"/>
    </row>
    <row r="125" spans="1:4">
      <c r="A125" s="1144" t="s">
        <v>485</v>
      </c>
      <c r="B125" s="1144"/>
      <c r="C125" s="1144"/>
      <c r="D125" s="1144"/>
    </row>
    <row r="126" spans="1:4">
      <c r="A126" s="1144"/>
      <c r="B126" s="1144"/>
      <c r="C126" s="1144"/>
      <c r="D126" s="1144"/>
    </row>
    <row r="127" spans="1:4" ht="60.75" thickBot="1">
      <c r="A127" s="103" t="s">
        <v>486</v>
      </c>
      <c r="B127" s="104" t="s">
        <v>487</v>
      </c>
      <c r="C127" s="101" t="s">
        <v>480</v>
      </c>
      <c r="D127" s="105">
        <v>20000</v>
      </c>
    </row>
    <row r="128" spans="1:4">
      <c r="A128" s="1167"/>
      <c r="B128" s="1167"/>
      <c r="C128" s="1167"/>
      <c r="D128" s="1168"/>
    </row>
    <row r="129" spans="1:4" ht="15.75">
      <c r="A129" s="1144" t="s">
        <v>488</v>
      </c>
      <c r="B129" s="1144"/>
      <c r="C129" s="1144"/>
      <c r="D129" s="1144"/>
    </row>
    <row r="130" spans="1:4">
      <c r="A130" s="1144" t="s">
        <v>489</v>
      </c>
      <c r="B130" s="1144"/>
      <c r="C130" s="1144"/>
      <c r="D130" s="1144"/>
    </row>
    <row r="131" spans="1:4">
      <c r="A131" s="1144"/>
      <c r="B131" s="1144"/>
      <c r="C131" s="1144"/>
      <c r="D131" s="1144"/>
    </row>
    <row r="132" spans="1:4" ht="60.75" thickBot="1">
      <c r="A132" s="103" t="s">
        <v>490</v>
      </c>
      <c r="B132" s="104" t="s">
        <v>491</v>
      </c>
      <c r="C132" s="101" t="s">
        <v>480</v>
      </c>
      <c r="D132" s="105"/>
    </row>
    <row r="133" spans="1:4">
      <c r="A133" s="1144" t="s">
        <v>492</v>
      </c>
      <c r="B133" s="1144"/>
      <c r="C133" s="1144"/>
      <c r="D133" s="1144"/>
    </row>
    <row r="134" spans="1:4">
      <c r="A134" s="1144"/>
      <c r="B134" s="1144"/>
      <c r="C134" s="1144"/>
      <c r="D134" s="1144"/>
    </row>
    <row r="135" spans="1:4" ht="60.75" thickBot="1">
      <c r="A135" s="103" t="s">
        <v>493</v>
      </c>
      <c r="B135" s="104" t="s">
        <v>491</v>
      </c>
      <c r="C135" s="101" t="s">
        <v>480</v>
      </c>
      <c r="D135" s="105"/>
    </row>
    <row r="136" spans="1:4">
      <c r="A136" s="1144" t="s">
        <v>494</v>
      </c>
      <c r="B136" s="1144"/>
      <c r="C136" s="1144"/>
      <c r="D136" s="1144"/>
    </row>
    <row r="137" spans="1:4">
      <c r="A137" s="1144"/>
      <c r="B137" s="1144"/>
      <c r="C137" s="1144"/>
      <c r="D137" s="1144"/>
    </row>
    <row r="138" spans="1:4" ht="60.75" thickBot="1">
      <c r="A138" s="103" t="s">
        <v>495</v>
      </c>
      <c r="B138" s="104" t="s">
        <v>496</v>
      </c>
      <c r="C138" s="101" t="s">
        <v>480</v>
      </c>
      <c r="D138" s="105"/>
    </row>
    <row r="139" spans="1:4">
      <c r="A139" s="1144" t="s">
        <v>497</v>
      </c>
      <c r="B139" s="1144"/>
      <c r="C139" s="1144"/>
      <c r="D139" s="1144"/>
    </row>
    <row r="140" spans="1:4">
      <c r="A140" s="1144"/>
      <c r="B140" s="1144"/>
      <c r="C140" s="1144"/>
      <c r="D140" s="1144"/>
    </row>
    <row r="141" spans="1:4" ht="60.75" thickBot="1">
      <c r="A141" s="103" t="s">
        <v>498</v>
      </c>
      <c r="B141" s="104" t="s">
        <v>499</v>
      </c>
      <c r="C141" s="101" t="s">
        <v>480</v>
      </c>
      <c r="D141" s="105"/>
    </row>
    <row r="142" spans="1:4">
      <c r="A142" s="1144" t="s">
        <v>500</v>
      </c>
      <c r="B142" s="1144"/>
      <c r="C142" s="1144"/>
      <c r="D142" s="1144"/>
    </row>
    <row r="143" spans="1:4">
      <c r="A143" s="1144"/>
      <c r="B143" s="1144"/>
      <c r="C143" s="1144"/>
      <c r="D143" s="1144"/>
    </row>
    <row r="144" spans="1:4" ht="60.75" thickBot="1">
      <c r="A144" s="103" t="s">
        <v>501</v>
      </c>
      <c r="B144" s="104" t="s">
        <v>459</v>
      </c>
      <c r="C144" s="101" t="s">
        <v>480</v>
      </c>
      <c r="D144" s="105">
        <v>3000</v>
      </c>
    </row>
    <row r="145" spans="1:4">
      <c r="A145" s="1144" t="s">
        <v>502</v>
      </c>
      <c r="B145" s="1144"/>
      <c r="C145" s="1144"/>
      <c r="D145" s="1144"/>
    </row>
    <row r="146" spans="1:4">
      <c r="A146" s="1144"/>
      <c r="B146" s="1144"/>
      <c r="C146" s="1144"/>
      <c r="D146" s="1144"/>
    </row>
    <row r="147" spans="1:4" ht="60.75" thickBot="1">
      <c r="A147" s="103" t="s">
        <v>503</v>
      </c>
      <c r="B147" s="104" t="s">
        <v>459</v>
      </c>
      <c r="C147" s="101" t="s">
        <v>480</v>
      </c>
      <c r="D147" s="105"/>
    </row>
    <row r="148" spans="1:4">
      <c r="A148" s="1144" t="s">
        <v>504</v>
      </c>
      <c r="B148" s="1144"/>
      <c r="C148" s="1144"/>
      <c r="D148" s="1144"/>
    </row>
    <row r="149" spans="1:4">
      <c r="A149" s="1144"/>
      <c r="B149" s="1144"/>
      <c r="C149" s="1144"/>
      <c r="D149" s="1144"/>
    </row>
    <row r="150" spans="1:4" ht="60.75" thickBot="1">
      <c r="A150" s="103" t="s">
        <v>505</v>
      </c>
      <c r="B150" s="104" t="s">
        <v>459</v>
      </c>
      <c r="C150" s="101" t="s">
        <v>480</v>
      </c>
      <c r="D150" s="105">
        <v>7000</v>
      </c>
    </row>
    <row r="151" spans="1:4" ht="60.75" thickBot="1">
      <c r="A151" s="103" t="s">
        <v>506</v>
      </c>
      <c r="B151" s="104" t="s">
        <v>459</v>
      </c>
      <c r="C151" s="101" t="s">
        <v>480</v>
      </c>
      <c r="D151" s="105"/>
    </row>
    <row r="152" spans="1:4">
      <c r="A152" s="1144" t="s">
        <v>507</v>
      </c>
      <c r="B152" s="1144"/>
      <c r="C152" s="1144"/>
      <c r="D152" s="1144"/>
    </row>
    <row r="153" spans="1:4">
      <c r="A153" s="1144"/>
      <c r="B153" s="1144"/>
      <c r="C153" s="1144"/>
      <c r="D153" s="1144"/>
    </row>
    <row r="154" spans="1:4" ht="60.75" thickBot="1">
      <c r="A154" s="103" t="s">
        <v>508</v>
      </c>
      <c r="B154" s="104" t="s">
        <v>459</v>
      </c>
      <c r="C154" s="101" t="s">
        <v>480</v>
      </c>
      <c r="D154" s="105"/>
    </row>
    <row r="155" spans="1:4">
      <c r="A155" s="1144" t="s">
        <v>509</v>
      </c>
      <c r="B155" s="1144"/>
      <c r="C155" s="1144"/>
      <c r="D155" s="1144"/>
    </row>
    <row r="156" spans="1:4">
      <c r="A156" s="1144"/>
      <c r="B156" s="1144"/>
      <c r="C156" s="1144"/>
      <c r="D156" s="1144"/>
    </row>
    <row r="157" spans="1:4" ht="60.75" thickBot="1">
      <c r="A157" s="103" t="s">
        <v>510</v>
      </c>
      <c r="B157" s="104" t="s">
        <v>459</v>
      </c>
      <c r="C157" s="101" t="s">
        <v>480</v>
      </c>
      <c r="D157" s="105"/>
    </row>
    <row r="158" spans="1:4">
      <c r="A158" s="106"/>
      <c r="B158" s="106"/>
      <c r="C158" s="101"/>
      <c r="D158" s="105"/>
    </row>
    <row r="159" spans="1:4" ht="15.75">
      <c r="A159" s="1144" t="s">
        <v>511</v>
      </c>
      <c r="B159" s="1144"/>
      <c r="C159" s="1144"/>
      <c r="D159" s="1144"/>
    </row>
    <row r="160" spans="1:4">
      <c r="A160" s="1144" t="s">
        <v>512</v>
      </c>
      <c r="B160" s="1144"/>
      <c r="C160" s="1144"/>
      <c r="D160" s="1144"/>
    </row>
    <row r="161" spans="1:4">
      <c r="A161" s="1144"/>
      <c r="B161" s="1144"/>
      <c r="C161" s="1144"/>
      <c r="D161" s="1144"/>
    </row>
    <row r="162" spans="1:4" ht="60.75" thickBot="1">
      <c r="A162" s="103" t="s">
        <v>513</v>
      </c>
      <c r="B162" s="104" t="s">
        <v>459</v>
      </c>
      <c r="C162" s="101" t="s">
        <v>480</v>
      </c>
      <c r="D162" s="105">
        <v>454</v>
      </c>
    </row>
    <row r="163" spans="1:4">
      <c r="A163" s="1144" t="s">
        <v>514</v>
      </c>
      <c r="B163" s="1144"/>
      <c r="C163" s="1144"/>
      <c r="D163" s="1144"/>
    </row>
    <row r="164" spans="1:4">
      <c r="A164" s="1144"/>
      <c r="B164" s="1144"/>
      <c r="C164" s="1144"/>
      <c r="D164" s="1144"/>
    </row>
    <row r="165" spans="1:4" ht="105.75" thickBot="1">
      <c r="A165" s="103" t="s">
        <v>515</v>
      </c>
      <c r="B165" s="104" t="s">
        <v>459</v>
      </c>
      <c r="C165" s="101" t="s">
        <v>480</v>
      </c>
      <c r="D165" s="105">
        <v>0</v>
      </c>
    </row>
    <row r="166" spans="1:4" ht="15.75">
      <c r="A166" s="1153" t="s">
        <v>426</v>
      </c>
      <c r="B166" s="1153"/>
      <c r="C166" s="1153"/>
      <c r="D166" s="107">
        <v>32454</v>
      </c>
    </row>
    <row r="167" spans="1:4" ht="16.5" thickBot="1">
      <c r="A167" s="1180" t="s">
        <v>543</v>
      </c>
      <c r="B167" s="1180"/>
      <c r="C167" s="1180"/>
      <c r="D167" s="1180"/>
    </row>
    <row r="168" spans="1:4" ht="15.75">
      <c r="A168" s="161" t="s">
        <v>419</v>
      </c>
      <c r="B168" s="161" t="s">
        <v>420</v>
      </c>
      <c r="C168" s="162" t="s">
        <v>421</v>
      </c>
      <c r="D168" s="163" t="s">
        <v>422</v>
      </c>
    </row>
    <row r="169" spans="1:4" ht="15.75" customHeight="1">
      <c r="A169" s="1144" t="s">
        <v>517</v>
      </c>
      <c r="B169" s="1144"/>
      <c r="C169" s="1144"/>
      <c r="D169" s="1144"/>
    </row>
    <row r="170" spans="1:4" ht="15" customHeight="1">
      <c r="A170" s="1148" t="s">
        <v>518</v>
      </c>
      <c r="B170" s="1149"/>
      <c r="C170" s="1149"/>
      <c r="D170" s="1158"/>
    </row>
    <row r="171" spans="1:4" ht="15" customHeight="1">
      <c r="A171" s="1148"/>
      <c r="B171" s="1149"/>
      <c r="C171" s="1149"/>
      <c r="D171" s="1158"/>
    </row>
    <row r="172" spans="1:4" ht="45">
      <c r="A172" s="156" t="s">
        <v>519</v>
      </c>
      <c r="B172" s="156" t="s">
        <v>520</v>
      </c>
      <c r="C172" s="156" t="s">
        <v>300</v>
      </c>
      <c r="D172" s="102"/>
    </row>
    <row r="173" spans="1:4" ht="15" customHeight="1">
      <c r="A173" s="1144" t="s">
        <v>521</v>
      </c>
      <c r="B173" s="1144"/>
      <c r="C173" s="1144"/>
      <c r="D173" s="1144"/>
    </row>
    <row r="174" spans="1:4" ht="15" customHeight="1">
      <c r="A174" s="1144"/>
      <c r="B174" s="1144"/>
      <c r="C174" s="1144"/>
      <c r="D174" s="1144"/>
    </row>
    <row r="175" spans="1:4" ht="60.75" thickBot="1">
      <c r="A175" s="157" t="s">
        <v>522</v>
      </c>
      <c r="B175" s="104" t="s">
        <v>459</v>
      </c>
      <c r="C175" s="68" t="s">
        <v>300</v>
      </c>
      <c r="D175" s="105"/>
    </row>
    <row r="176" spans="1:4" ht="15" customHeight="1">
      <c r="A176" s="1144" t="s">
        <v>523</v>
      </c>
      <c r="B176" s="1144"/>
      <c r="C176" s="1144"/>
      <c r="D176" s="1144"/>
    </row>
    <row r="177" spans="1:4" ht="15" customHeight="1">
      <c r="A177" s="1144"/>
      <c r="B177" s="1144"/>
      <c r="C177" s="1144"/>
      <c r="D177" s="1144"/>
    </row>
    <row r="178" spans="1:4" ht="60.75" thickBot="1">
      <c r="A178" s="157" t="s">
        <v>524</v>
      </c>
      <c r="B178" s="104" t="s">
        <v>459</v>
      </c>
      <c r="C178" s="68" t="s">
        <v>300</v>
      </c>
      <c r="D178" s="105">
        <v>709.4</v>
      </c>
    </row>
    <row r="179" spans="1:4" ht="15" customHeight="1">
      <c r="A179" s="1163" t="s">
        <v>525</v>
      </c>
      <c r="B179" s="1149"/>
      <c r="C179" s="1149"/>
      <c r="D179" s="1158"/>
    </row>
    <row r="180" spans="1:4" ht="15" customHeight="1">
      <c r="A180" s="1160"/>
      <c r="B180" s="1161"/>
      <c r="C180" s="1161"/>
      <c r="D180" s="1162"/>
    </row>
    <row r="181" spans="1:4" ht="60">
      <c r="A181" s="156" t="s">
        <v>526</v>
      </c>
      <c r="B181" s="156" t="s">
        <v>520</v>
      </c>
      <c r="C181" s="156" t="s">
        <v>300</v>
      </c>
      <c r="D181" s="102">
        <v>12129.75</v>
      </c>
    </row>
    <row r="182" spans="1:4" ht="15" customHeight="1">
      <c r="A182" s="1144" t="s">
        <v>527</v>
      </c>
      <c r="B182" s="1144"/>
      <c r="C182" s="1144"/>
      <c r="D182" s="1144"/>
    </row>
    <row r="183" spans="1:4" ht="15" customHeight="1">
      <c r="A183" s="1144"/>
      <c r="B183" s="1144"/>
      <c r="C183" s="1144"/>
      <c r="D183" s="1144"/>
    </row>
    <row r="184" spans="1:4" ht="60">
      <c r="A184" s="159" t="s">
        <v>528</v>
      </c>
      <c r="B184" s="156" t="s">
        <v>520</v>
      </c>
      <c r="C184" s="156" t="s">
        <v>300</v>
      </c>
      <c r="D184" s="72">
        <v>7998.5</v>
      </c>
    </row>
    <row r="185" spans="1:4" ht="15" customHeight="1">
      <c r="A185" s="1144" t="s">
        <v>529</v>
      </c>
      <c r="B185" s="1144"/>
      <c r="C185" s="1144"/>
      <c r="D185" s="1144"/>
    </row>
    <row r="186" spans="1:4" ht="15" customHeight="1">
      <c r="A186" s="1144"/>
      <c r="B186" s="1144"/>
      <c r="C186" s="1144"/>
      <c r="D186" s="1144"/>
    </row>
    <row r="187" spans="1:4" ht="45">
      <c r="A187" s="159" t="s">
        <v>530</v>
      </c>
      <c r="B187" s="156" t="s">
        <v>520</v>
      </c>
      <c r="C187" s="156" t="s">
        <v>300</v>
      </c>
      <c r="D187" s="72">
        <v>45000</v>
      </c>
    </row>
    <row r="188" spans="1:4" ht="15" customHeight="1">
      <c r="A188" s="1144" t="s">
        <v>531</v>
      </c>
      <c r="B188" s="1144"/>
      <c r="C188" s="1144"/>
      <c r="D188" s="1144"/>
    </row>
    <row r="189" spans="1:4" ht="15" customHeight="1">
      <c r="A189" s="1144"/>
      <c r="B189" s="1144"/>
      <c r="C189" s="1144"/>
      <c r="D189" s="1144"/>
    </row>
    <row r="190" spans="1:4" ht="45">
      <c r="A190" s="159" t="s">
        <v>532</v>
      </c>
      <c r="B190" s="156" t="s">
        <v>520</v>
      </c>
      <c r="C190" s="156" t="s">
        <v>300</v>
      </c>
      <c r="D190" s="102"/>
    </row>
    <row r="191" spans="1:4" ht="15" customHeight="1">
      <c r="A191" s="1144" t="s">
        <v>533</v>
      </c>
      <c r="B191" s="1144"/>
      <c r="C191" s="1144"/>
      <c r="D191" s="1144"/>
    </row>
    <row r="192" spans="1:4" ht="15" customHeight="1">
      <c r="A192" s="1144"/>
      <c r="B192" s="1144"/>
      <c r="C192" s="1144"/>
      <c r="D192" s="1144"/>
    </row>
    <row r="193" spans="1:5" ht="30">
      <c r="A193" s="108" t="s">
        <v>534</v>
      </c>
      <c r="B193" s="156" t="s">
        <v>520</v>
      </c>
      <c r="C193" s="156" t="s">
        <v>300</v>
      </c>
      <c r="D193" s="105">
        <v>13780</v>
      </c>
    </row>
    <row r="194" spans="1:5" ht="15" customHeight="1">
      <c r="A194" s="1144" t="s">
        <v>535</v>
      </c>
      <c r="B194" s="1144"/>
      <c r="C194" s="1144"/>
      <c r="D194" s="1144"/>
    </row>
    <row r="195" spans="1:5" ht="15" customHeight="1">
      <c r="A195" s="1144"/>
      <c r="B195" s="1144"/>
      <c r="C195" s="1144"/>
      <c r="D195" s="1144"/>
    </row>
    <row r="196" spans="1:5" ht="30">
      <c r="A196" s="108" t="s">
        <v>536</v>
      </c>
      <c r="B196" s="156" t="s">
        <v>520</v>
      </c>
      <c r="C196" s="156" t="s">
        <v>300</v>
      </c>
      <c r="D196" s="105"/>
    </row>
    <row r="197" spans="1:5" ht="15" customHeight="1">
      <c r="A197" s="1144" t="s">
        <v>537</v>
      </c>
      <c r="B197" s="1144"/>
      <c r="C197" s="1144"/>
      <c r="D197" s="1144"/>
    </row>
    <row r="198" spans="1:5" ht="15" customHeight="1">
      <c r="A198" s="1144"/>
      <c r="B198" s="1144"/>
      <c r="C198" s="1144"/>
      <c r="D198" s="1144"/>
    </row>
    <row r="199" spans="1:5" ht="30">
      <c r="A199" s="108" t="s">
        <v>538</v>
      </c>
      <c r="B199" s="156" t="s">
        <v>520</v>
      </c>
      <c r="C199" s="156" t="s">
        <v>300</v>
      </c>
      <c r="D199" s="105"/>
    </row>
    <row r="200" spans="1:5" ht="15" customHeight="1">
      <c r="A200" s="1144" t="s">
        <v>756</v>
      </c>
      <c r="B200" s="1144"/>
      <c r="C200" s="1144"/>
      <c r="D200" s="1144"/>
    </row>
    <row r="201" spans="1:5" ht="15" customHeight="1">
      <c r="A201" s="1144"/>
      <c r="B201" s="1144"/>
      <c r="C201" s="1144"/>
      <c r="D201" s="1144"/>
    </row>
    <row r="202" spans="1:5" ht="30">
      <c r="A202" s="156" t="s">
        <v>757</v>
      </c>
      <c r="B202" s="156" t="s">
        <v>520</v>
      </c>
      <c r="C202" s="156" t="s">
        <v>300</v>
      </c>
      <c r="D202" s="158"/>
    </row>
    <row r="203" spans="1:5" ht="15.75" customHeight="1">
      <c r="A203" s="1177" t="s">
        <v>539</v>
      </c>
      <c r="B203" s="1165"/>
      <c r="C203" s="1165"/>
      <c r="D203" s="1166"/>
    </row>
    <row r="204" spans="1:5" ht="45.75" thickBot="1">
      <c r="A204" s="156" t="s">
        <v>540</v>
      </c>
      <c r="B204" s="104" t="s">
        <v>423</v>
      </c>
      <c r="C204" s="156" t="s">
        <v>300</v>
      </c>
      <c r="D204" s="228">
        <v>461310.71</v>
      </c>
    </row>
    <row r="205" spans="1:5" ht="15.75" customHeight="1">
      <c r="A205" s="1177" t="s">
        <v>541</v>
      </c>
      <c r="B205" s="1165"/>
      <c r="C205" s="1165"/>
      <c r="D205" s="1166"/>
    </row>
    <row r="206" spans="1:5" ht="30.75" thickBot="1">
      <c r="A206" s="157" t="s">
        <v>542</v>
      </c>
      <c r="B206" s="104" t="s">
        <v>425</v>
      </c>
      <c r="C206" s="156" t="s">
        <v>300</v>
      </c>
      <c r="D206" s="105">
        <v>810</v>
      </c>
      <c r="E206" s="154"/>
    </row>
    <row r="207" spans="1:5">
      <c r="A207" s="159"/>
      <c r="B207" s="71"/>
      <c r="C207" s="160"/>
      <c r="D207" s="102"/>
    </row>
    <row r="208" spans="1:5" ht="15.75">
      <c r="A208" s="1153" t="s">
        <v>426</v>
      </c>
      <c r="B208" s="1153"/>
      <c r="C208" s="1153"/>
      <c r="D208" s="109">
        <f>SUM(D178:D206)</f>
        <v>541738.36</v>
      </c>
    </row>
    <row r="209" spans="1:8" ht="16.5" thickBot="1">
      <c r="A209" s="1181" t="s">
        <v>593</v>
      </c>
      <c r="B209" s="1181"/>
      <c r="C209" s="1181"/>
      <c r="D209" s="1182"/>
    </row>
    <row r="210" spans="1:8" ht="15.75">
      <c r="A210" s="98" t="s">
        <v>419</v>
      </c>
      <c r="B210" s="98" t="s">
        <v>420</v>
      </c>
      <c r="C210" s="99" t="s">
        <v>421</v>
      </c>
      <c r="D210" s="100" t="s">
        <v>422</v>
      </c>
    </row>
    <row r="211" spans="1:8" ht="15.75">
      <c r="A211" s="1144" t="s">
        <v>476</v>
      </c>
      <c r="B211" s="1144"/>
      <c r="C211" s="1144"/>
      <c r="D211" s="1144"/>
    </row>
    <row r="212" spans="1:8" ht="15.75">
      <c r="A212" s="1178" t="s">
        <v>556</v>
      </c>
      <c r="B212" s="1178"/>
      <c r="C212" s="1178"/>
      <c r="D212" s="1178"/>
    </row>
    <row r="213" spans="1:8" ht="45">
      <c r="A213" s="86" t="s">
        <v>557</v>
      </c>
      <c r="B213" s="101" t="s">
        <v>558</v>
      </c>
      <c r="C213" s="110" t="s">
        <v>559</v>
      </c>
      <c r="D213" s="111">
        <v>500</v>
      </c>
      <c r="F213" s="64">
        <v>500</v>
      </c>
    </row>
    <row r="214" spans="1:8" ht="45">
      <c r="A214" s="86" t="s">
        <v>560</v>
      </c>
      <c r="B214" s="101" t="s">
        <v>561</v>
      </c>
      <c r="C214" s="110" t="s">
        <v>559</v>
      </c>
      <c r="D214" s="111">
        <v>500</v>
      </c>
      <c r="F214" s="64">
        <v>500</v>
      </c>
    </row>
    <row r="215" spans="1:8" ht="45">
      <c r="A215" s="112" t="s">
        <v>562</v>
      </c>
      <c r="B215" s="101" t="s">
        <v>561</v>
      </c>
      <c r="C215" s="110" t="s">
        <v>559</v>
      </c>
      <c r="D215" s="69">
        <v>100</v>
      </c>
      <c r="F215" s="64">
        <v>100</v>
      </c>
    </row>
    <row r="216" spans="1:8" ht="60">
      <c r="A216" s="113" t="s">
        <v>563</v>
      </c>
      <c r="B216" s="114" t="s">
        <v>520</v>
      </c>
      <c r="C216" s="115" t="s">
        <v>564</v>
      </c>
      <c r="D216" s="116">
        <v>1000</v>
      </c>
      <c r="F216" s="64">
        <v>1000</v>
      </c>
    </row>
    <row r="217" spans="1:8" ht="60">
      <c r="A217" s="117" t="s">
        <v>565</v>
      </c>
      <c r="B217" s="114" t="s">
        <v>520</v>
      </c>
      <c r="C217" s="115" t="s">
        <v>564</v>
      </c>
      <c r="D217" s="69">
        <v>500</v>
      </c>
      <c r="F217" s="64">
        <v>500</v>
      </c>
    </row>
    <row r="218" spans="1:8" ht="60">
      <c r="A218" s="117" t="s">
        <v>566</v>
      </c>
      <c r="B218" s="114" t="s">
        <v>520</v>
      </c>
      <c r="C218" s="115" t="s">
        <v>564</v>
      </c>
      <c r="D218" s="69">
        <v>500</v>
      </c>
      <c r="F218" s="64">
        <v>500</v>
      </c>
    </row>
    <row r="219" spans="1:8" ht="60">
      <c r="A219" s="118" t="s">
        <v>567</v>
      </c>
      <c r="B219" s="114" t="s">
        <v>520</v>
      </c>
      <c r="C219" s="115" t="s">
        <v>564</v>
      </c>
      <c r="D219" s="119">
        <v>500</v>
      </c>
      <c r="F219" s="64">
        <v>500</v>
      </c>
      <c r="H219" s="64">
        <v>3600</v>
      </c>
    </row>
    <row r="220" spans="1:8" ht="16.5" thickBot="1">
      <c r="A220" s="1179" t="s">
        <v>488</v>
      </c>
      <c r="B220" s="1179"/>
      <c r="C220" s="1179"/>
      <c r="D220" s="1179"/>
    </row>
    <row r="221" spans="1:8" ht="16.5" thickBot="1">
      <c r="A221" s="1169" t="s">
        <v>568</v>
      </c>
      <c r="B221" s="1170"/>
      <c r="C221" s="1170"/>
      <c r="D221" s="1171"/>
    </row>
    <row r="222" spans="1:8" ht="60">
      <c r="A222" s="113" t="s">
        <v>569</v>
      </c>
      <c r="B222" s="71" t="s">
        <v>570</v>
      </c>
      <c r="C222" s="120" t="s">
        <v>571</v>
      </c>
      <c r="D222" s="119">
        <v>1500</v>
      </c>
      <c r="F222" s="64">
        <v>1500</v>
      </c>
    </row>
    <row r="223" spans="1:8" ht="60">
      <c r="A223" s="101" t="s">
        <v>572</v>
      </c>
      <c r="B223" s="101" t="s">
        <v>570</v>
      </c>
      <c r="C223" s="101" t="s">
        <v>571</v>
      </c>
      <c r="D223" s="111">
        <v>1500</v>
      </c>
      <c r="F223" s="64">
        <v>1500</v>
      </c>
    </row>
    <row r="224" spans="1:8" ht="60.75" thickBot="1">
      <c r="A224" s="70" t="s">
        <v>573</v>
      </c>
      <c r="B224" s="104" t="s">
        <v>570</v>
      </c>
      <c r="C224" s="121" t="s">
        <v>571</v>
      </c>
      <c r="D224" s="116">
        <v>1500</v>
      </c>
      <c r="F224" s="64">
        <v>1500</v>
      </c>
    </row>
    <row r="225" spans="1:8" ht="71.25" customHeight="1">
      <c r="A225" s="114" t="s">
        <v>574</v>
      </c>
      <c r="B225" s="71" t="s">
        <v>570</v>
      </c>
      <c r="C225" s="106" t="s">
        <v>575</v>
      </c>
      <c r="D225" s="102">
        <v>2220</v>
      </c>
      <c r="F225" s="64">
        <v>2220</v>
      </c>
      <c r="H225" s="64">
        <v>6720</v>
      </c>
    </row>
    <row r="226" spans="1:8">
      <c r="A226" s="1144" t="s">
        <v>511</v>
      </c>
      <c r="B226" s="1144"/>
      <c r="C226" s="1144"/>
      <c r="D226" s="1144"/>
    </row>
    <row r="227" spans="1:8">
      <c r="A227" s="1144"/>
      <c r="B227" s="1144"/>
      <c r="C227" s="1144"/>
      <c r="D227" s="1144"/>
    </row>
    <row r="228" spans="1:8">
      <c r="A228" s="1144" t="s">
        <v>576</v>
      </c>
      <c r="B228" s="1144"/>
      <c r="C228" s="1144"/>
      <c r="D228" s="1144"/>
    </row>
    <row r="229" spans="1:8">
      <c r="A229" s="1144"/>
      <c r="B229" s="1144"/>
      <c r="C229" s="1144"/>
      <c r="D229" s="1144"/>
    </row>
    <row r="230" spans="1:8" ht="45">
      <c r="A230" s="101" t="s">
        <v>577</v>
      </c>
      <c r="B230" s="101" t="s">
        <v>520</v>
      </c>
      <c r="C230" s="101" t="s">
        <v>429</v>
      </c>
      <c r="D230" s="69">
        <v>12737</v>
      </c>
      <c r="F230" s="64">
        <v>12737</v>
      </c>
    </row>
    <row r="231" spans="1:8" ht="45.75" thickBot="1">
      <c r="A231" s="70" t="s">
        <v>578</v>
      </c>
      <c r="B231" s="104" t="s">
        <v>570</v>
      </c>
      <c r="C231" s="101" t="s">
        <v>429</v>
      </c>
      <c r="D231" s="105">
        <v>2500</v>
      </c>
      <c r="F231" s="64">
        <v>2500</v>
      </c>
    </row>
    <row r="232" spans="1:8" ht="45">
      <c r="A232" s="101" t="s">
        <v>579</v>
      </c>
      <c r="B232" s="110" t="s">
        <v>442</v>
      </c>
      <c r="C232" s="101" t="s">
        <v>429</v>
      </c>
      <c r="D232" s="119">
        <v>1999</v>
      </c>
      <c r="F232" s="64">
        <v>1999</v>
      </c>
    </row>
    <row r="233" spans="1:8" ht="45">
      <c r="A233" s="70" t="s">
        <v>580</v>
      </c>
      <c r="B233" s="110" t="s">
        <v>442</v>
      </c>
      <c r="C233" s="101" t="s">
        <v>429</v>
      </c>
      <c r="D233" s="105">
        <v>936.25</v>
      </c>
      <c r="F233" s="64">
        <v>936.25</v>
      </c>
    </row>
    <row r="234" spans="1:8">
      <c r="A234" s="1144" t="s">
        <v>581</v>
      </c>
      <c r="B234" s="1144"/>
      <c r="C234" s="1144"/>
      <c r="D234" s="1144"/>
    </row>
    <row r="235" spans="1:8">
      <c r="A235" s="1144"/>
      <c r="B235" s="1144"/>
      <c r="C235" s="1144"/>
      <c r="D235" s="1144"/>
    </row>
    <row r="236" spans="1:8" ht="75.75" thickBot="1">
      <c r="A236" s="101" t="s">
        <v>582</v>
      </c>
      <c r="B236" s="104" t="s">
        <v>583</v>
      </c>
      <c r="C236" s="101" t="s">
        <v>429</v>
      </c>
      <c r="D236" s="102">
        <v>2400</v>
      </c>
      <c r="F236" s="64">
        <v>2400</v>
      </c>
    </row>
    <row r="237" spans="1:8" ht="45.75" thickBot="1">
      <c r="A237" s="101" t="s">
        <v>584</v>
      </c>
      <c r="B237" s="104" t="s">
        <v>583</v>
      </c>
      <c r="C237" s="101" t="s">
        <v>429</v>
      </c>
      <c r="D237" s="102">
        <v>3500</v>
      </c>
      <c r="F237" s="64">
        <v>3500</v>
      </c>
    </row>
    <row r="238" spans="1:8" ht="45">
      <c r="A238" s="101" t="s">
        <v>585</v>
      </c>
      <c r="B238" s="101" t="s">
        <v>586</v>
      </c>
      <c r="C238" s="101" t="s">
        <v>429</v>
      </c>
      <c r="D238" s="102">
        <v>2500</v>
      </c>
      <c r="F238" s="64">
        <v>2500</v>
      </c>
    </row>
    <row r="239" spans="1:8" ht="18" customHeight="1">
      <c r="A239" s="101" t="s">
        <v>587</v>
      </c>
      <c r="B239" s="101" t="s">
        <v>588</v>
      </c>
      <c r="C239" s="101" t="s">
        <v>429</v>
      </c>
      <c r="D239" s="102">
        <v>40000</v>
      </c>
      <c r="F239" s="64">
        <v>40000</v>
      </c>
    </row>
    <row r="240" spans="1:8" s="155" customFormat="1">
      <c r="A240" s="1144" t="s">
        <v>589</v>
      </c>
      <c r="B240" s="1144"/>
      <c r="C240" s="1144"/>
      <c r="D240" s="1144"/>
    </row>
    <row r="241" spans="1:6">
      <c r="A241" s="1144"/>
      <c r="B241" s="1144"/>
      <c r="C241" s="1144"/>
      <c r="D241" s="1144"/>
    </row>
    <row r="242" spans="1:6" ht="45.75" thickBot="1">
      <c r="A242" s="103" t="s">
        <v>590</v>
      </c>
      <c r="B242" s="101" t="s">
        <v>588</v>
      </c>
      <c r="C242" s="101" t="s">
        <v>429</v>
      </c>
      <c r="D242" s="105">
        <v>200</v>
      </c>
      <c r="F242" s="64">
        <v>200</v>
      </c>
    </row>
    <row r="243" spans="1:6" ht="45">
      <c r="A243" s="70" t="s">
        <v>591</v>
      </c>
      <c r="B243" s="101" t="s">
        <v>588</v>
      </c>
      <c r="C243" s="101" t="s">
        <v>429</v>
      </c>
      <c r="D243" s="102">
        <v>0</v>
      </c>
      <c r="F243" s="64">
        <f>F213+F214+F215+F216+F217+F218+F219+F222+F223+F224+F225+F230+F231+F232+F233+F236+F237+F238+F239+F242</f>
        <v>77092.25</v>
      </c>
    </row>
    <row r="244" spans="1:6" ht="15.75">
      <c r="A244" s="1153" t="s">
        <v>426</v>
      </c>
      <c r="B244" s="1153"/>
      <c r="C244" s="1153"/>
      <c r="D244" s="122">
        <v>76992.25</v>
      </c>
    </row>
    <row r="245" spans="1:6" ht="15.75">
      <c r="A245" s="1140" t="s">
        <v>745</v>
      </c>
      <c r="B245" s="1141"/>
      <c r="C245" s="1141"/>
      <c r="D245" s="1142"/>
    </row>
    <row r="246" spans="1:6" ht="15.75">
      <c r="A246" s="216" t="s">
        <v>419</v>
      </c>
      <c r="B246" s="216" t="s">
        <v>420</v>
      </c>
      <c r="C246" s="216" t="s">
        <v>421</v>
      </c>
      <c r="D246" s="216" t="s">
        <v>422</v>
      </c>
    </row>
    <row r="247" spans="1:6" ht="15.75">
      <c r="A247" s="1152" t="s">
        <v>711</v>
      </c>
      <c r="B247" s="1152"/>
      <c r="C247" s="1152"/>
      <c r="D247" s="1152"/>
    </row>
    <row r="248" spans="1:6">
      <c r="A248" s="1152" t="s">
        <v>712</v>
      </c>
      <c r="B248" s="1152"/>
      <c r="C248" s="1152"/>
      <c r="D248" s="1152"/>
    </row>
    <row r="249" spans="1:6">
      <c r="A249" s="1152"/>
      <c r="B249" s="1152"/>
      <c r="C249" s="1152"/>
      <c r="D249" s="1152"/>
    </row>
    <row r="250" spans="1:6" ht="60">
      <c r="A250" s="218" t="s">
        <v>713</v>
      </c>
      <c r="B250" s="218" t="s">
        <v>714</v>
      </c>
      <c r="C250" s="218" t="s">
        <v>715</v>
      </c>
      <c r="D250" s="219"/>
    </row>
    <row r="251" spans="1:6">
      <c r="A251" s="1152" t="s">
        <v>716</v>
      </c>
      <c r="B251" s="1152"/>
      <c r="C251" s="1152"/>
      <c r="D251" s="1152"/>
    </row>
    <row r="252" spans="1:6">
      <c r="A252" s="1152"/>
      <c r="B252" s="1152"/>
      <c r="C252" s="1152"/>
      <c r="D252" s="1152"/>
    </row>
    <row r="253" spans="1:6" ht="45">
      <c r="A253" s="218" t="s">
        <v>717</v>
      </c>
      <c r="B253" s="218" t="s">
        <v>718</v>
      </c>
      <c r="C253" s="218" t="s">
        <v>719</v>
      </c>
      <c r="D253" s="219"/>
    </row>
    <row r="254" spans="1:6">
      <c r="A254" s="1152" t="s">
        <v>720</v>
      </c>
      <c r="B254" s="1152"/>
      <c r="C254" s="1152"/>
      <c r="D254" s="1152"/>
    </row>
    <row r="255" spans="1:6">
      <c r="A255" s="1152"/>
      <c r="B255" s="1152"/>
      <c r="C255" s="1152"/>
      <c r="D255" s="1152"/>
    </row>
    <row r="256" spans="1:6" ht="45">
      <c r="A256" s="218" t="s">
        <v>721</v>
      </c>
      <c r="B256" s="218" t="s">
        <v>459</v>
      </c>
      <c r="C256" s="218" t="s">
        <v>719</v>
      </c>
      <c r="D256" s="219"/>
    </row>
    <row r="257" spans="1:4">
      <c r="A257" s="1152" t="s">
        <v>722</v>
      </c>
      <c r="B257" s="1152"/>
      <c r="C257" s="1152"/>
      <c r="D257" s="1152"/>
    </row>
    <row r="258" spans="1:4">
      <c r="A258" s="1152"/>
      <c r="B258" s="1152"/>
      <c r="C258" s="1152"/>
      <c r="D258" s="1152"/>
    </row>
    <row r="259" spans="1:4" ht="60">
      <c r="A259" s="218" t="s">
        <v>723</v>
      </c>
      <c r="B259" s="218" t="s">
        <v>714</v>
      </c>
      <c r="C259" s="218" t="s">
        <v>724</v>
      </c>
      <c r="D259" s="219"/>
    </row>
    <row r="260" spans="1:4">
      <c r="A260" s="1152" t="s">
        <v>725</v>
      </c>
      <c r="B260" s="1152"/>
      <c r="C260" s="1152"/>
      <c r="D260" s="1152"/>
    </row>
    <row r="261" spans="1:4">
      <c r="A261" s="1152"/>
      <c r="B261" s="1152"/>
      <c r="C261" s="1152"/>
      <c r="D261" s="1152"/>
    </row>
    <row r="262" spans="1:4" ht="60">
      <c r="A262" s="218" t="s">
        <v>726</v>
      </c>
      <c r="B262" s="218" t="s">
        <v>714</v>
      </c>
      <c r="C262" s="218" t="s">
        <v>727</v>
      </c>
      <c r="D262" s="219"/>
    </row>
    <row r="263" spans="1:4">
      <c r="A263" s="1152" t="s">
        <v>728</v>
      </c>
      <c r="B263" s="1152"/>
      <c r="C263" s="1152"/>
      <c r="D263" s="1152"/>
    </row>
    <row r="264" spans="1:4">
      <c r="A264" s="1152"/>
      <c r="B264" s="1152"/>
      <c r="C264" s="1152"/>
      <c r="D264" s="1152"/>
    </row>
    <row r="265" spans="1:4" ht="75">
      <c r="A265" s="218" t="s">
        <v>729</v>
      </c>
      <c r="B265" s="218" t="s">
        <v>714</v>
      </c>
      <c r="C265" s="218" t="s">
        <v>730</v>
      </c>
      <c r="D265" s="219"/>
    </row>
    <row r="266" spans="1:4">
      <c r="A266" s="1152" t="s">
        <v>731</v>
      </c>
      <c r="B266" s="1152"/>
      <c r="C266" s="1152"/>
      <c r="D266" s="1152"/>
    </row>
    <row r="267" spans="1:4">
      <c r="A267" s="1152"/>
      <c r="B267" s="1152"/>
      <c r="C267" s="1152"/>
      <c r="D267" s="1152"/>
    </row>
    <row r="268" spans="1:4" ht="60">
      <c r="A268" s="218" t="s">
        <v>732</v>
      </c>
      <c r="B268" s="218" t="s">
        <v>733</v>
      </c>
      <c r="C268" s="218" t="s">
        <v>734</v>
      </c>
      <c r="D268" s="219">
        <v>1500</v>
      </c>
    </row>
    <row r="269" spans="1:4">
      <c r="A269" s="1152" t="s">
        <v>735</v>
      </c>
      <c r="B269" s="1152"/>
      <c r="C269" s="1152"/>
      <c r="D269" s="1152"/>
    </row>
    <row r="270" spans="1:4">
      <c r="A270" s="1152"/>
      <c r="B270" s="1152"/>
      <c r="C270" s="1152"/>
      <c r="D270" s="1152"/>
    </row>
    <row r="271" spans="1:4" ht="75">
      <c r="A271" s="218" t="s">
        <v>736</v>
      </c>
      <c r="B271" s="218" t="s">
        <v>428</v>
      </c>
      <c r="C271" s="218" t="s">
        <v>737</v>
      </c>
      <c r="D271" s="219"/>
    </row>
    <row r="272" spans="1:4">
      <c r="A272" s="1152" t="s">
        <v>738</v>
      </c>
      <c r="B272" s="1152"/>
      <c r="C272" s="1152"/>
      <c r="D272" s="1152"/>
    </row>
    <row r="273" spans="1:4">
      <c r="A273" s="1152"/>
      <c r="B273" s="1152"/>
      <c r="C273" s="1152"/>
      <c r="D273" s="1152"/>
    </row>
    <row r="274" spans="1:4" ht="75">
      <c r="A274" s="218" t="s">
        <v>739</v>
      </c>
      <c r="B274" s="218" t="s">
        <v>428</v>
      </c>
      <c r="C274" s="218" t="s">
        <v>740</v>
      </c>
      <c r="D274" s="219"/>
    </row>
    <row r="275" spans="1:4">
      <c r="A275" s="1152" t="s">
        <v>741</v>
      </c>
      <c r="B275" s="1152"/>
      <c r="C275" s="1152"/>
      <c r="D275" s="1152"/>
    </row>
    <row r="276" spans="1:4">
      <c r="A276" s="1152"/>
      <c r="B276" s="1152"/>
      <c r="C276" s="1152"/>
      <c r="D276" s="1152"/>
    </row>
    <row r="277" spans="1:4" ht="75">
      <c r="A277" s="218" t="s">
        <v>742</v>
      </c>
      <c r="B277" s="218" t="s">
        <v>714</v>
      </c>
      <c r="C277" s="218" t="s">
        <v>734</v>
      </c>
      <c r="D277" s="219"/>
    </row>
    <row r="278" spans="1:4" ht="15.75">
      <c r="A278" s="1151" t="s">
        <v>643</v>
      </c>
      <c r="B278" s="1151"/>
      <c r="C278" s="1151"/>
      <c r="D278" s="217">
        <v>150</v>
      </c>
    </row>
  </sheetData>
  <mergeCells count="103">
    <mergeCell ref="E88:F88"/>
    <mergeCell ref="A76:D76"/>
    <mergeCell ref="A78:D78"/>
    <mergeCell ref="A80:D80"/>
    <mergeCell ref="A86:D86"/>
    <mergeCell ref="A82:B82"/>
    <mergeCell ref="A84:D84"/>
    <mergeCell ref="A57:D57"/>
    <mergeCell ref="A69:D70"/>
    <mergeCell ref="A74:D74"/>
    <mergeCell ref="A88:C88"/>
    <mergeCell ref="A72:D72"/>
    <mergeCell ref="A59:D59"/>
    <mergeCell ref="A60:D61"/>
    <mergeCell ref="A63:D64"/>
    <mergeCell ref="A66:D67"/>
    <mergeCell ref="A1:D1"/>
    <mergeCell ref="A39:D39"/>
    <mergeCell ref="A89:D89"/>
    <mergeCell ref="A91:D91"/>
    <mergeCell ref="A226:D227"/>
    <mergeCell ref="A228:D229"/>
    <mergeCell ref="A234:D235"/>
    <mergeCell ref="A240:D241"/>
    <mergeCell ref="A208:C208"/>
    <mergeCell ref="A211:D211"/>
    <mergeCell ref="A212:D212"/>
    <mergeCell ref="A220:D220"/>
    <mergeCell ref="A194:D195"/>
    <mergeCell ref="A197:D198"/>
    <mergeCell ref="A200:D201"/>
    <mergeCell ref="A203:D203"/>
    <mergeCell ref="A205:D205"/>
    <mergeCell ref="A179:D180"/>
    <mergeCell ref="A167:D167"/>
    <mergeCell ref="A209:D209"/>
    <mergeCell ref="A159:D159"/>
    <mergeCell ref="A163:D164"/>
    <mergeCell ref="A191:D192"/>
    <mergeCell ref="A169:D169"/>
    <mergeCell ref="A170:D171"/>
    <mergeCell ref="A173:D174"/>
    <mergeCell ref="A176:D177"/>
    <mergeCell ref="A155:D156"/>
    <mergeCell ref="A160:D161"/>
    <mergeCell ref="A244:C244"/>
    <mergeCell ref="A221:D221"/>
    <mergeCell ref="A133:D134"/>
    <mergeCell ref="A136:D137"/>
    <mergeCell ref="A139:D140"/>
    <mergeCell ref="A166:C166"/>
    <mergeCell ref="A148:D149"/>
    <mergeCell ref="A152:D153"/>
    <mergeCell ref="A182:D183"/>
    <mergeCell ref="A185:D186"/>
    <mergeCell ref="A188:D189"/>
    <mergeCell ref="A99:D100"/>
    <mergeCell ref="A102:D102"/>
    <mergeCell ref="A105:D106"/>
    <mergeCell ref="A115:D115"/>
    <mergeCell ref="A116:D117"/>
    <mergeCell ref="A119:D120"/>
    <mergeCell ref="A122:D123"/>
    <mergeCell ref="A125:D126"/>
    <mergeCell ref="A130:D131"/>
    <mergeCell ref="A129:D129"/>
    <mergeCell ref="A128:D128"/>
    <mergeCell ref="A278:C278"/>
    <mergeCell ref="A248:D249"/>
    <mergeCell ref="A247:D247"/>
    <mergeCell ref="A254:D255"/>
    <mergeCell ref="A257:D258"/>
    <mergeCell ref="A251:D252"/>
    <mergeCell ref="A260:D261"/>
    <mergeCell ref="A263:D264"/>
    <mergeCell ref="A266:D267"/>
    <mergeCell ref="A275:D276"/>
    <mergeCell ref="A269:D270"/>
    <mergeCell ref="A272:D273"/>
    <mergeCell ref="A2:D2"/>
    <mergeCell ref="A5:A7"/>
    <mergeCell ref="A8:A16"/>
    <mergeCell ref="A17:A25"/>
    <mergeCell ref="A26:A29"/>
    <mergeCell ref="A30:A32"/>
    <mergeCell ref="A33:A37"/>
    <mergeCell ref="A38:B38"/>
    <mergeCell ref="A245:D245"/>
    <mergeCell ref="A51:D52"/>
    <mergeCell ref="A54:D54"/>
    <mergeCell ref="A56:C56"/>
    <mergeCell ref="A41:D41"/>
    <mergeCell ref="A42:D43"/>
    <mergeCell ref="A45:D46"/>
    <mergeCell ref="A48:D49"/>
    <mergeCell ref="A108:D109"/>
    <mergeCell ref="A110:D110"/>
    <mergeCell ref="A112:C112"/>
    <mergeCell ref="A142:D143"/>
    <mergeCell ref="A145:D146"/>
    <mergeCell ref="A113:D113"/>
    <mergeCell ref="A92:D93"/>
    <mergeCell ref="A95:D9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POA DGA 2016 Consolidado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Xavier Ortega Bustamante</dc:creator>
  <cp:lastModifiedBy>Usuario</cp:lastModifiedBy>
  <dcterms:created xsi:type="dcterms:W3CDTF">2016-01-13T20:56:16Z</dcterms:created>
  <dcterms:modified xsi:type="dcterms:W3CDTF">2016-04-06T13:16:49Z</dcterms:modified>
</cp:coreProperties>
</file>